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E DICIEMBRE" sheetId="1" r:id="rId4"/>
    <sheet state="visible" name="APERTURA POR TTR" sheetId="2" r:id="rId5"/>
    <sheet state="visible" name="TTR" sheetId="3" r:id="rId6"/>
    <sheet state="visible" name="LIQUIDACIÓN DICIEMBRE 2025" sheetId="4" r:id="rId7"/>
  </sheets>
  <definedNames>
    <definedName hidden="1" localSheetId="0" name="_xlnm._FilterDatabase">'BASE DICIEMBRE'!$A$2:$Z$121</definedName>
  </definedNames>
  <calcPr/>
  <extLst>
    <ext uri="GoogleSheetsCustomDataVersion2">
      <go:sheetsCustomData xmlns:go="http://customooxmlschemas.google.com/" r:id="rId8" roundtripDataChecksum="ouU0f/f2sK/CeNouBV9vGO81kA2WysdNJNp+8OzFnd8="/>
    </ext>
  </extLst>
</workbook>
</file>

<file path=xl/sharedStrings.xml><?xml version="1.0" encoding="utf-8"?>
<sst xmlns="http://schemas.openxmlformats.org/spreadsheetml/2006/main" count="253" uniqueCount="102">
  <si>
    <t>LINEA</t>
  </si>
  <si>
    <t>GT</t>
  </si>
  <si>
    <t>SECCION</t>
  </si>
  <si>
    <t>PASAJEROS</t>
  </si>
  <si>
    <t>TTR AJUSTADA</t>
  </si>
  <si>
    <t>DF</t>
  </si>
  <si>
    <t>PRUEBA PILOTO</t>
  </si>
  <si>
    <t>1E</t>
  </si>
  <si>
    <t>2E</t>
  </si>
  <si>
    <t>3E</t>
  </si>
  <si>
    <t>TTR</t>
  </si>
  <si>
    <t>SECCIÓN</t>
  </si>
  <si>
    <t>Tarifa Teórica</t>
  </si>
  <si>
    <t>TTR + Cámaras</t>
  </si>
  <si>
    <t>TTR + Res. 527/SECT/25</t>
  </si>
  <si>
    <t>TTR + Res. 170/SECT/25 Sin Acreditación - 2013</t>
  </si>
  <si>
    <t>TTR + Res. 170/SECT/25 Con Acreditación - 2013</t>
  </si>
  <si>
    <t>TTR + Res. 170/SECT/25 Sin Acreditación - 2014</t>
  </si>
  <si>
    <t>TTR + Res. 170/SECT/25 Con Acreditación - 2014</t>
  </si>
  <si>
    <t>TTR + GNC</t>
  </si>
  <si>
    <t>TTR + Eléctrico</t>
  </si>
  <si>
    <t>TTR + GNC + Cámaras</t>
  </si>
  <si>
    <t>TTR + Eléctrico + Cámaras</t>
  </si>
  <si>
    <t>TTR + GNC +  Res. 527/SECT/25</t>
  </si>
  <si>
    <t>TTR + Eléctrico +  Res. 527/SECT/25</t>
  </si>
  <si>
    <t>4E</t>
  </si>
  <si>
    <t>1EA</t>
  </si>
  <si>
    <t>2EA</t>
  </si>
  <si>
    <t>3EA</t>
  </si>
  <si>
    <t>4EA</t>
  </si>
  <si>
    <t>PP44</t>
  </si>
  <si>
    <t>PP50</t>
  </si>
  <si>
    <t>PP107</t>
  </si>
  <si>
    <t>PP: Prueba piloto. Las TTR se construyen de acuerdo a la Resolución Nº 170/SECT/25</t>
  </si>
  <si>
    <t>Pueden existir diferencias por redondeo a 2 decimales</t>
  </si>
  <si>
    <t>COMPENSACIÓN TOTAL</t>
  </si>
  <si>
    <t>ID LINEA</t>
  </si>
  <si>
    <t>CUIT</t>
  </si>
  <si>
    <t>RAZON SOCIAL</t>
  </si>
  <si>
    <t>ATS (sin IVA)</t>
  </si>
  <si>
    <t>BI (sin IVA)</t>
  </si>
  <si>
    <t>BE (sin IVA)</t>
  </si>
  <si>
    <t>RECAUDACIÓN (sin IVA)</t>
  </si>
  <si>
    <t>TTR FINAL</t>
  </si>
  <si>
    <t>%</t>
  </si>
  <si>
    <t>COMPENSACIÓN</t>
  </si>
  <si>
    <t>PATENTES</t>
  </si>
  <si>
    <t>DIFERENCIAL DE SAC</t>
  </si>
  <si>
    <t>DIFERENCIAL DE RECAUDACIÓN AGOSTO 2025</t>
  </si>
  <si>
    <t>DIFERENCIAL DE RECAIDACIÓN SEPTIEMBRE 2025</t>
  </si>
  <si>
    <t>DIFERENCIAL DE RECAUDACIÓN OCTUBRE 2025</t>
  </si>
  <si>
    <t>LIQUIDACIÓN PARCIAL</t>
  </si>
  <si>
    <t>LIQUIDACIÓN FINAL</t>
  </si>
  <si>
    <t>30-54634053-4</t>
  </si>
  <si>
    <t>JUAN B. JUSTO S.A.T.C.I.</t>
  </si>
  <si>
    <t>30-54622797-5</t>
  </si>
  <si>
    <t>EMPRESA DE TRANSPORTES AUTOMOTORES 12 DE OCTUBRE S A</t>
  </si>
  <si>
    <t>30-54622919-6</t>
  </si>
  <si>
    <t>TRANSPORTES AUTOMOTORES CALLAO SA</t>
  </si>
  <si>
    <t>30-55665485-5</t>
  </si>
  <si>
    <t>TRANSPORTES AUTOMOTORES RIACHUELO S.A.</t>
  </si>
  <si>
    <t>33-54661071-9</t>
  </si>
  <si>
    <t>GENERAL TOMAS GUIDO S.A.C.I.F.</t>
  </si>
  <si>
    <t>30-57190196-6</t>
  </si>
  <si>
    <t>17 DE AGOSTO S.A.</t>
  </si>
  <si>
    <t>30-56844599-2</t>
  </si>
  <si>
    <t>30-54624137-4</t>
  </si>
  <si>
    <t>TRANSPORTES SANTA FE S.A.C.E.I.</t>
  </si>
  <si>
    <t>30-54623134-4</t>
  </si>
  <si>
    <t>TRANSPORTES COLEGIALES SACI</t>
  </si>
  <si>
    <t>33-54633982-9</t>
  </si>
  <si>
    <t>DOTA SA DE TRANSPORTE AUTOMOTOR</t>
  </si>
  <si>
    <t>30-54630419-8</t>
  </si>
  <si>
    <t>LINEA DE MICROOMNIBUS 47 SOCIEDAD ANONIMA</t>
  </si>
  <si>
    <t>33-70223426-9</t>
  </si>
  <si>
    <t>NUDO  SA</t>
  </si>
  <si>
    <t>30-54625055-1</t>
  </si>
  <si>
    <t>LA CENTRAL DE VICENTE LOPEZ S.A.C.</t>
  </si>
  <si>
    <t>30-56796685-9</t>
  </si>
  <si>
    <t>VUELTA DE ROCHA SA</t>
  </si>
  <si>
    <t>30-54650008-6</t>
  </si>
  <si>
    <t>LA NUEVA METROPOL SATACI</t>
  </si>
  <si>
    <t>30-54633548-4</t>
  </si>
  <si>
    <t>TRANSPORTES SESENTA Y OCHO SRL</t>
  </si>
  <si>
    <t>30-54636646-0</t>
  </si>
  <si>
    <t>TRANSPORTES LOPE DE VEGA S A C I</t>
  </si>
  <si>
    <t>30-54624397-0</t>
  </si>
  <si>
    <t>COLECTIVEROS UNIDOS SOCIEDAD ANONIMA C U S A</t>
  </si>
  <si>
    <t>30-54622520-4</t>
  </si>
  <si>
    <t>TRANSPORTES SARGENTO CABRAL SOCIEDAD COLECTIVA</t>
  </si>
  <si>
    <t>30-54625079-9</t>
  </si>
  <si>
    <t>EMPRESA DE TRANSPORTE TTE GRAL ROCA SA</t>
  </si>
  <si>
    <t>30-54623141-7</t>
  </si>
  <si>
    <t>TRANSPORTES NUEVE DE JULIO S.A.</t>
  </si>
  <si>
    <t>30-54577585-5</t>
  </si>
  <si>
    <t>30-54636578-2</t>
  </si>
  <si>
    <t>MICROOMNIBUS BARRANCAS DE BELGRANO S. A.</t>
  </si>
  <si>
    <t>30-54657207-9</t>
  </si>
  <si>
    <t>NUEVOS RUMBOS S.A.</t>
  </si>
  <si>
    <t>30-54577578-2</t>
  </si>
  <si>
    <t>MODO S.A.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</si>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</sst>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$&quot;\ * #,##0.00_-;\-&quot;$&quot;\ * #,##0.00_-;_-&quot;$&quot;\ * &quot;-&quot;??_-;_-@"/>
    <numFmt numFmtId="165" formatCode="&quot;$&quot;\ #,##0.00"/>
    <numFmt numFmtId="166" formatCode="_-* #,##0.00_-;\-* #,##0.00_-;_-* &quot;-&quot;??_-;_-@"/>
    <numFmt numFmtId="167" formatCode="&quot;$&quot;\ #,##0;[Red]\-&quot;$&quot;\ #,##0"/>
  </numFmts>
  <fonts count="10">
    <font>
      <sz val="11.0"/>
      <color theme="1"/>
      <name val="Aptos Narrow"/>
      <scheme val="minor"/>
    </font>
    <font>
      <sz val="11.0"/>
      <color theme="1"/>
      <name val="Aptos Narrow"/>
    </font>
    <font>
      <b/>
      <sz val="11.0"/>
      <color rgb="FF95DCF7"/>
      <name val="Aptos Narrow"/>
    </font>
    <font>
      <b/>
      <sz val="12.0"/>
      <color rgb="FF60CBF3"/>
      <name val="Aptos Narrow"/>
    </font>
    <font>
      <b/>
      <sz val="11.0"/>
      <color theme="1"/>
      <name val="Aptos Narrow"/>
    </font>
    <font>
      <b/>
      <sz val="10.0"/>
      <color theme="1"/>
      <name val="Arial"/>
    </font>
    <font>
      <sz val="12.0"/>
      <color theme="1"/>
      <name val="Times New Roman"/>
    </font>
    <font>
      <b/>
      <i/>
      <sz val="8.0"/>
      <color theme="1"/>
      <name val="Aptos Narrow"/>
    </font>
    <font>
      <b/>
      <sz val="11.0"/>
      <color rgb="FF60CBF3"/>
      <name val="Aptos Narrow"/>
    </font>
    <font/>
  </fonts>
  <fills count="7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C1E4F5"/>
        <bgColor rgb="FFC1E4F5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FFC000"/>
        <bgColor rgb="FFFFC000"/>
      </patternFill>
    </fill>
  </fills>
  <borders count="15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3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0" fillId="3" fontId="1" numFmtId="0" xfId="0" applyAlignment="1" applyFill="1" applyFont="1">
      <alignment horizontal="center" vertical="center"/>
    </xf>
    <xf borderId="0" fillId="3" fontId="1" numFmtId="3" xfId="0" applyAlignment="1" applyFont="1" applyNumberFormat="1">
      <alignment horizontal="center" vertical="center"/>
    </xf>
    <xf borderId="0" fillId="3" fontId="1" numFmtId="164" xfId="0" applyAlignment="1" applyFont="1" applyNumberFormat="1">
      <alignment horizontal="center" vertical="center"/>
    </xf>
    <xf borderId="0" fillId="4" fontId="1" numFmtId="0" xfId="0" applyAlignment="1" applyFill="1" applyFont="1">
      <alignment horizontal="center" vertical="center"/>
    </xf>
    <xf borderId="0" fillId="4" fontId="1" numFmtId="3" xfId="0" applyAlignment="1" applyFont="1" applyNumberFormat="1">
      <alignment horizontal="center" vertical="center"/>
    </xf>
    <xf borderId="0" fillId="4" fontId="1" numFmtId="164" xfId="0" applyAlignment="1" applyFont="1" applyNumberFormat="1">
      <alignment horizontal="center" vertical="center"/>
    </xf>
    <xf borderId="1" fillId="5" fontId="3" numFmtId="0" xfId="0" applyAlignment="1" applyBorder="1" applyFill="1" applyFont="1">
      <alignment horizontal="center" shrinkToFit="0" vertical="center" wrapText="1"/>
    </xf>
    <xf borderId="1" fillId="5" fontId="3" numFmtId="164" xfId="0" applyAlignment="1" applyBorder="1" applyFont="1" applyNumberFormat="1">
      <alignment horizontal="center" shrinkToFit="0" vertical="center" wrapText="1"/>
    </xf>
    <xf borderId="1" fillId="5" fontId="3" numFmtId="3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0" fillId="0" fontId="1" numFmtId="3" xfId="0" applyAlignment="1" applyFont="1" applyNumberFormat="1">
      <alignment horizontal="center" vertical="center"/>
    </xf>
    <xf borderId="2" fillId="5" fontId="3" numFmtId="0" xfId="0" applyAlignment="1" applyBorder="1" applyFont="1">
      <alignment horizontal="center" shrinkToFit="0" vertical="center" wrapText="1"/>
    </xf>
    <xf borderId="3" fillId="5" fontId="3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left" vertical="center"/>
    </xf>
    <xf borderId="1" fillId="4" fontId="6" numFmtId="165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left" vertical="center"/>
    </xf>
    <xf borderId="0" fillId="0" fontId="7" numFmtId="0" xfId="0" applyAlignment="1" applyFont="1">
      <alignment horizontal="left" vertical="center"/>
    </xf>
    <xf borderId="0" fillId="0" fontId="1" numFmtId="0" xfId="0" applyAlignment="1" applyFont="1">
      <alignment shrinkToFit="0" wrapText="1"/>
    </xf>
    <xf borderId="0" fillId="0" fontId="4" numFmtId="0" xfId="0" applyFont="1"/>
    <xf borderId="2" fillId="5" fontId="8" numFmtId="49" xfId="0" applyAlignment="1" applyBorder="1" applyFont="1" applyNumberFormat="1">
      <alignment horizontal="center" vertical="center"/>
    </xf>
    <xf borderId="4" fillId="0" fontId="4" numFmtId="165" xfId="0" applyAlignment="1" applyBorder="1" applyFont="1" applyNumberFormat="1">
      <alignment horizontal="center" vertical="center"/>
    </xf>
    <xf borderId="0" fillId="0" fontId="1" numFmtId="164" xfId="0" applyFont="1" applyNumberFormat="1"/>
    <xf borderId="0" fillId="0" fontId="4" numFmtId="166" xfId="0" applyAlignment="1" applyFont="1" applyNumberFormat="1">
      <alignment horizontal="center" vertical="center"/>
    </xf>
    <xf borderId="3" fillId="5" fontId="8" numFmtId="49" xfId="0" applyAlignment="1" applyBorder="1" applyFont="1" applyNumberFormat="1">
      <alignment horizontal="center" vertical="center"/>
    </xf>
    <xf borderId="3" fillId="5" fontId="8" numFmtId="167" xfId="0" applyAlignment="1" applyBorder="1" applyFont="1" applyNumberFormat="1">
      <alignment horizontal="center" shrinkToFit="0" vertical="center" wrapText="1"/>
    </xf>
    <xf borderId="3" fillId="5" fontId="8" numFmtId="49" xfId="0" applyAlignment="1" applyBorder="1" applyFont="1" applyNumberFormat="1">
      <alignment horizontal="center" shrinkToFit="0" vertical="center" wrapText="1"/>
    </xf>
    <xf borderId="3" fillId="5" fontId="8" numFmtId="167" xfId="0" applyAlignment="1" applyBorder="1" applyFont="1" applyNumberFormat="1">
      <alignment horizontal="center" vertical="center"/>
    </xf>
    <xf borderId="5" fillId="5" fontId="8" numFmtId="167" xfId="0" applyAlignment="1" applyBorder="1" applyFont="1" applyNumberFormat="1">
      <alignment horizontal="center" shrinkToFit="0" vertical="center" wrapText="1"/>
    </xf>
    <xf borderId="6" fillId="6" fontId="4" numFmtId="0" xfId="0" applyAlignment="1" applyBorder="1" applyFill="1" applyFont="1">
      <alignment horizontal="center" shrinkToFit="0" vertical="center" wrapText="1"/>
    </xf>
    <xf borderId="7" fillId="0" fontId="4" numFmtId="3" xfId="0" applyAlignment="1" applyBorder="1" applyFont="1" applyNumberFormat="1">
      <alignment horizontal="center" vertical="center"/>
    </xf>
    <xf borderId="8" fillId="0" fontId="4" numFmtId="4" xfId="0" applyAlignment="1" applyBorder="1" applyFont="1" applyNumberFormat="1">
      <alignment horizontal="center" vertical="center"/>
    </xf>
    <xf borderId="9" fillId="0" fontId="4" numFmtId="4" xfId="0" applyAlignment="1" applyBorder="1" applyFont="1" applyNumberFormat="1">
      <alignment horizontal="left" vertical="center"/>
    </xf>
    <xf borderId="7" fillId="0" fontId="4" numFmtId="0" xfId="0" applyAlignment="1" applyBorder="1" applyFont="1">
      <alignment horizontal="center" vertical="center"/>
    </xf>
    <xf borderId="8" fillId="0" fontId="1" numFmtId="165" xfId="0" applyAlignment="1" applyBorder="1" applyFont="1" applyNumberFormat="1">
      <alignment horizontal="center" vertical="center"/>
    </xf>
    <xf borderId="0" fillId="0" fontId="1" numFmtId="165" xfId="0" applyAlignment="1" applyFont="1" applyNumberFormat="1">
      <alignment horizontal="center" vertical="center"/>
    </xf>
    <xf borderId="0" fillId="0" fontId="1" numFmtId="10" xfId="0" applyAlignment="1" applyFont="1" applyNumberFormat="1">
      <alignment horizontal="center" vertical="center"/>
    </xf>
    <xf borderId="9" fillId="0" fontId="1" numFmtId="165" xfId="0" applyAlignment="1" applyBorder="1" applyFont="1" applyNumberFormat="1">
      <alignment horizontal="center" vertical="center"/>
    </xf>
    <xf borderId="10" fillId="6" fontId="4" numFmtId="165" xfId="0" applyAlignment="1" applyBorder="1" applyFont="1" applyNumberFormat="1">
      <alignment horizontal="center" vertical="center"/>
    </xf>
    <xf borderId="11" fillId="4" fontId="4" numFmtId="4" xfId="0" applyAlignment="1" applyBorder="1" applyFont="1" applyNumberFormat="1">
      <alignment horizontal="center" vertical="center"/>
    </xf>
    <xf borderId="12" fillId="4" fontId="4" numFmtId="4" xfId="0" applyAlignment="1" applyBorder="1" applyFont="1" applyNumberFormat="1">
      <alignment horizontal="left" vertical="center"/>
    </xf>
    <xf borderId="10" fillId="4" fontId="4" numFmtId="0" xfId="0" applyAlignment="1" applyBorder="1" applyFont="1">
      <alignment horizontal="center" vertical="center"/>
    </xf>
    <xf borderId="13" fillId="6" fontId="4" numFmtId="0" xfId="0" applyAlignment="1" applyBorder="1" applyFont="1">
      <alignment horizontal="center"/>
    </xf>
    <xf borderId="14" fillId="0" fontId="9" numFmtId="0" xfId="0" applyBorder="1" applyFont="1"/>
    <xf borderId="4" fillId="0" fontId="9" numFmtId="0" xfId="0" applyBorder="1" applyFont="1"/>
    <xf borderId="3" fillId="6" fontId="4" numFmtId="165" xfId="0" applyAlignment="1" applyBorder="1" applyFont="1" applyNumberFormat="1">
      <alignment horizontal="center" vertical="center"/>
    </xf>
    <xf borderId="3" fillId="6" fontId="4" numFmtId="9" xfId="0" applyAlignment="1" applyBorder="1" applyFont="1" applyNumberFormat="1">
      <alignment horizontal="center" vertical="center"/>
    </xf>
    <xf borderId="2" fillId="6" fontId="4" numFmtId="165" xfId="0" applyAlignment="1" applyBorder="1" applyFont="1" applyNumberFormat="1">
      <alignment horizontal="center" vertical="center"/>
    </xf>
    <xf borderId="6" fillId="6" fontId="4" numFmtId="165" xfId="0" applyAlignment="1" applyBorder="1" applyFont="1" applyNumberFormat="1">
      <alignment horizontal="center" vertical="center"/>
    </xf>
    <xf borderId="0" fillId="0" fontId="1" numFmtId="10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C1E4F5"/>
          <bgColor rgb="FFC1E4F5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APERTURA POR TTR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B2:E283" displayName="Table_1" name="Table_1" id="1">
  <tableColumns count="4">
    <tableColumn name="LINEA" id="1"/>
    <tableColumn name="SECCION" id="2"/>
    <tableColumn name="TTR" id="3"/>
    <tableColumn name="PASAJEROS" id="4"/>
  </tableColumns>
  <tableStyleInfo name="APERTURA POR TT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75"/>
    <col customWidth="1" min="2" max="2" width="10.38"/>
    <col customWidth="1" min="3" max="3" width="7.63"/>
    <col customWidth="1" min="4" max="4" width="15.75"/>
    <col customWidth="1" min="5" max="5" width="15.13"/>
    <col customWidth="1" min="6" max="6" width="18.0"/>
    <col customWidth="1" min="7" max="26" width="10.63"/>
  </cols>
  <sheetData>
    <row r="1" ht="14.25" customHeight="1">
      <c r="B1" s="1"/>
      <c r="C1" s="1"/>
      <c r="D1" s="1"/>
      <c r="E1" s="2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B3" s="5">
        <v>4.0</v>
      </c>
      <c r="C3" s="5" t="s">
        <v>5</v>
      </c>
      <c r="D3" s="5">
        <v>1.0</v>
      </c>
      <c r="E3" s="6">
        <v>220344.0</v>
      </c>
      <c r="F3" s="7">
        <v>2.285626728E8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B4" s="8">
        <v>4.0</v>
      </c>
      <c r="C4" s="8" t="s">
        <v>5</v>
      </c>
      <c r="D4" s="8">
        <v>2.0</v>
      </c>
      <c r="E4" s="9">
        <v>137221.0</v>
      </c>
      <c r="F4" s="10">
        <v>1.7452529281E8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B5" s="5">
        <v>4.0</v>
      </c>
      <c r="C5" s="5" t="s">
        <v>5</v>
      </c>
      <c r="D5" s="5">
        <v>3.0</v>
      </c>
      <c r="E5" s="6">
        <v>109807.0</v>
      </c>
      <c r="F5" s="7">
        <v>1.8993157973E8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B6" s="8">
        <v>4.0</v>
      </c>
      <c r="C6" s="8" t="s">
        <v>5</v>
      </c>
      <c r="D6" s="8">
        <v>4.0</v>
      </c>
      <c r="E6" s="9">
        <v>51106.0</v>
      </c>
      <c r="F6" s="10">
        <v>1.4693694548E8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B7" s="5">
        <v>7.0</v>
      </c>
      <c r="C7" s="5" t="s">
        <v>5</v>
      </c>
      <c r="D7" s="5">
        <v>1.0</v>
      </c>
      <c r="E7" s="6">
        <v>152420.0</v>
      </c>
      <c r="F7" s="7">
        <v>1.6688755398E8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B8" s="8">
        <v>7.0</v>
      </c>
      <c r="C8" s="8" t="s">
        <v>5</v>
      </c>
      <c r="D8" s="8">
        <v>2.0</v>
      </c>
      <c r="E8" s="9">
        <v>158135.0</v>
      </c>
      <c r="F8" s="10">
        <v>2.1103740383E8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B9" s="5">
        <v>7.0</v>
      </c>
      <c r="C9" s="5" t="s">
        <v>5</v>
      </c>
      <c r="D9" s="5">
        <v>3.0</v>
      </c>
      <c r="E9" s="6">
        <v>99305.0</v>
      </c>
      <c r="F9" s="7">
        <v>1.8011747255E8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B10" s="8">
        <v>7.0</v>
      </c>
      <c r="C10" s="8" t="s">
        <v>5</v>
      </c>
      <c r="D10" s="8">
        <v>4.0</v>
      </c>
      <c r="E10" s="9">
        <v>18992.0</v>
      </c>
      <c r="F10" s="10">
        <v>5.720188135E7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B11" s="5">
        <v>12.0</v>
      </c>
      <c r="C11" s="5" t="s">
        <v>5</v>
      </c>
      <c r="D11" s="5">
        <v>1.0</v>
      </c>
      <c r="E11" s="6">
        <v>521142.0</v>
      </c>
      <c r="F11" s="7">
        <v>5.4343645476E8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B12" s="8">
        <v>12.0</v>
      </c>
      <c r="C12" s="8" t="s">
        <v>5</v>
      </c>
      <c r="D12" s="8">
        <v>2.0</v>
      </c>
      <c r="E12" s="9">
        <v>539938.0</v>
      </c>
      <c r="F12" s="10">
        <v>6.8625579862E8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B13" s="5">
        <v>12.0</v>
      </c>
      <c r="C13" s="5" t="s">
        <v>5</v>
      </c>
      <c r="D13" s="5">
        <v>3.0</v>
      </c>
      <c r="E13" s="6">
        <v>233661.0</v>
      </c>
      <c r="F13" s="7">
        <v>4.0362834801E8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B14" s="8">
        <v>23.0</v>
      </c>
      <c r="C14" s="8" t="s">
        <v>5</v>
      </c>
      <c r="D14" s="8">
        <v>1.0</v>
      </c>
      <c r="E14" s="9">
        <v>10342.0</v>
      </c>
      <c r="F14" s="10">
        <v>1.098547874E7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B15" s="5">
        <v>23.0</v>
      </c>
      <c r="C15" s="5" t="s">
        <v>5</v>
      </c>
      <c r="D15" s="5">
        <v>2.0</v>
      </c>
      <c r="E15" s="6">
        <v>9607.0</v>
      </c>
      <c r="F15" s="7">
        <v>1.245277872E7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B16" s="8">
        <v>23.0</v>
      </c>
      <c r="C16" s="8" t="s">
        <v>5</v>
      </c>
      <c r="D16" s="8">
        <v>3.0</v>
      </c>
      <c r="E16" s="9">
        <v>5408.0</v>
      </c>
      <c r="F16" s="10">
        <v>9537462.46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B17" s="5">
        <v>23.0</v>
      </c>
      <c r="C17" s="5" t="s">
        <v>5</v>
      </c>
      <c r="D17" s="5">
        <v>4.0</v>
      </c>
      <c r="E17" s="6">
        <v>260.0</v>
      </c>
      <c r="F17" s="7">
        <v>760574.82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B18" s="8">
        <v>25.0</v>
      </c>
      <c r="C18" s="8" t="s">
        <v>5</v>
      </c>
      <c r="D18" s="8">
        <v>1.0</v>
      </c>
      <c r="E18" s="9">
        <v>110069.0</v>
      </c>
      <c r="F18" s="10">
        <v>1.2051663941E8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B19" s="5">
        <v>25.0</v>
      </c>
      <c r="C19" s="5" t="s">
        <v>5</v>
      </c>
      <c r="D19" s="5">
        <v>2.0</v>
      </c>
      <c r="E19" s="6">
        <v>119179.0</v>
      </c>
      <c r="F19" s="7">
        <v>1.5904908307E8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B20" s="8">
        <v>25.0</v>
      </c>
      <c r="C20" s="8" t="s">
        <v>5</v>
      </c>
      <c r="D20" s="8">
        <v>3.0</v>
      </c>
      <c r="E20" s="9">
        <v>146720.0</v>
      </c>
      <c r="F20" s="10">
        <v>2.6611787496E8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B21" s="5">
        <v>25.0</v>
      </c>
      <c r="C21" s="5" t="s">
        <v>5</v>
      </c>
      <c r="D21" s="5">
        <v>4.0</v>
      </c>
      <c r="E21" s="6">
        <v>38205.0</v>
      </c>
      <c r="F21" s="7">
        <v>1.1506939117E8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B22" s="8">
        <v>26.0</v>
      </c>
      <c r="C22" s="8" t="s">
        <v>5</v>
      </c>
      <c r="D22" s="8">
        <v>1.0</v>
      </c>
      <c r="E22" s="9">
        <v>232190.0</v>
      </c>
      <c r="F22" s="10">
        <v>2.535277645E8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B23" s="5">
        <v>26.0</v>
      </c>
      <c r="C23" s="5" t="s">
        <v>5</v>
      </c>
      <c r="D23" s="5">
        <v>2.0</v>
      </c>
      <c r="E23" s="6">
        <v>375265.0</v>
      </c>
      <c r="F23" s="7">
        <v>4.9862501018E8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B24" s="8">
        <v>26.0</v>
      </c>
      <c r="C24" s="8" t="s">
        <v>5</v>
      </c>
      <c r="D24" s="8">
        <v>3.0</v>
      </c>
      <c r="E24" s="9">
        <v>173875.0</v>
      </c>
      <c r="F24" s="10">
        <v>3.1359591155E8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B25" s="5">
        <v>26.0</v>
      </c>
      <c r="C25" s="5" t="s">
        <v>5</v>
      </c>
      <c r="D25" s="5">
        <v>4.0</v>
      </c>
      <c r="E25" s="6">
        <v>6467.0</v>
      </c>
      <c r="F25" s="7">
        <v>1.927812633E7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B26" s="8">
        <v>34.0</v>
      </c>
      <c r="C26" s="8" t="s">
        <v>5</v>
      </c>
      <c r="D26" s="8">
        <v>1.0</v>
      </c>
      <c r="E26" s="9">
        <v>272932.0</v>
      </c>
      <c r="F26" s="10">
        <v>3.1307003325E8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B27" s="5">
        <v>34.0</v>
      </c>
      <c r="C27" s="5" t="s">
        <v>5</v>
      </c>
      <c r="D27" s="5">
        <v>2.0</v>
      </c>
      <c r="E27" s="6">
        <v>368979.0</v>
      </c>
      <c r="F27" s="7">
        <v>5.1561376156E8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B28" s="8">
        <v>34.0</v>
      </c>
      <c r="C28" s="8" t="s">
        <v>5</v>
      </c>
      <c r="D28" s="8">
        <v>3.0</v>
      </c>
      <c r="E28" s="9">
        <v>554871.0</v>
      </c>
      <c r="F28" s="10">
        <v>1.05436779238E9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B29" s="5">
        <v>34.0</v>
      </c>
      <c r="C29" s="5" t="s">
        <v>5</v>
      </c>
      <c r="D29" s="5">
        <v>4.0</v>
      </c>
      <c r="E29" s="6">
        <v>28646.0</v>
      </c>
      <c r="F29" s="7">
        <v>9.047010957E7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B30" s="8">
        <v>39.0</v>
      </c>
      <c r="C30" s="8" t="s">
        <v>5</v>
      </c>
      <c r="D30" s="8">
        <v>1.0</v>
      </c>
      <c r="E30" s="9">
        <v>371498.0</v>
      </c>
      <c r="F30" s="10">
        <v>3.844386264E8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B31" s="5">
        <v>39.0</v>
      </c>
      <c r="C31" s="5" t="s">
        <v>5</v>
      </c>
      <c r="D31" s="5">
        <v>2.0</v>
      </c>
      <c r="E31" s="6">
        <v>616902.0</v>
      </c>
      <c r="F31" s="7">
        <v>7.7823480294E8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B32" s="8">
        <v>39.0</v>
      </c>
      <c r="C32" s="8" t="s">
        <v>5</v>
      </c>
      <c r="D32" s="8">
        <v>3.0</v>
      </c>
      <c r="E32" s="9">
        <v>453580.0</v>
      </c>
      <c r="F32" s="10">
        <v>7.777077933E8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B33" s="5">
        <v>39.0</v>
      </c>
      <c r="C33" s="5" t="s">
        <v>5</v>
      </c>
      <c r="D33" s="5">
        <v>4.0</v>
      </c>
      <c r="E33" s="6">
        <v>19506.0</v>
      </c>
      <c r="F33" s="7">
        <v>5.559697239E7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B34" s="8">
        <v>42.0</v>
      </c>
      <c r="C34" s="8" t="s">
        <v>5</v>
      </c>
      <c r="D34" s="8">
        <v>1.0</v>
      </c>
      <c r="E34" s="9">
        <v>147886.0</v>
      </c>
      <c r="F34" s="10">
        <v>1.6533834787E8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B35" s="5">
        <v>42.0</v>
      </c>
      <c r="C35" s="5" t="s">
        <v>5</v>
      </c>
      <c r="D35" s="5">
        <v>2.0</v>
      </c>
      <c r="E35" s="6">
        <v>286834.0</v>
      </c>
      <c r="F35" s="7">
        <v>3.9137963657E8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B36" s="8">
        <v>42.0</v>
      </c>
      <c r="C36" s="8" t="s">
        <v>5</v>
      </c>
      <c r="D36" s="8">
        <v>3.0</v>
      </c>
      <c r="E36" s="9">
        <v>264119.0</v>
      </c>
      <c r="F36" s="10">
        <v>4.8904488584E8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B37" s="5">
        <v>42.0</v>
      </c>
      <c r="C37" s="5" t="s">
        <v>5</v>
      </c>
      <c r="D37" s="5">
        <v>4.0</v>
      </c>
      <c r="E37" s="6">
        <v>65413.0</v>
      </c>
      <c r="F37" s="7">
        <v>2.0102409868E8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B38" s="8">
        <v>44.0</v>
      </c>
      <c r="C38" s="8" t="s">
        <v>5</v>
      </c>
      <c r="D38" s="8">
        <v>1.0</v>
      </c>
      <c r="E38" s="9">
        <v>219643.0</v>
      </c>
      <c r="F38" s="10">
        <v>2.5250928128E8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B39" s="5">
        <v>44.0</v>
      </c>
      <c r="C39" s="5" t="s">
        <v>5</v>
      </c>
      <c r="D39" s="5">
        <v>2.0</v>
      </c>
      <c r="E39" s="6">
        <v>249182.0</v>
      </c>
      <c r="F39" s="7">
        <v>3.475080486E8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B40" s="8">
        <v>44.0</v>
      </c>
      <c r="C40" s="8" t="s">
        <v>5</v>
      </c>
      <c r="D40" s="8">
        <v>3.0</v>
      </c>
      <c r="E40" s="9">
        <v>180214.0</v>
      </c>
      <c r="F40" s="10">
        <v>3.4144633839E8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B41" s="5">
        <v>44.0</v>
      </c>
      <c r="C41" s="5" t="s">
        <v>5</v>
      </c>
      <c r="D41" s="5">
        <v>4.0</v>
      </c>
      <c r="E41" s="6">
        <v>13971.0</v>
      </c>
      <c r="F41" s="7">
        <v>4.394854599E7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B42" s="8">
        <v>44.0</v>
      </c>
      <c r="C42" s="8" t="s">
        <v>5</v>
      </c>
      <c r="D42" s="8" t="s">
        <v>6</v>
      </c>
      <c r="E42" s="9">
        <v>6975.0</v>
      </c>
      <c r="F42" s="10">
        <v>1.024710809E7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B43" s="5">
        <v>47.0</v>
      </c>
      <c r="C43" s="5" t="s">
        <v>5</v>
      </c>
      <c r="D43" s="5">
        <v>1.0</v>
      </c>
      <c r="E43" s="6">
        <v>160122.0</v>
      </c>
      <c r="F43" s="7">
        <v>1.6753272197E8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B44" s="8">
        <v>47.0</v>
      </c>
      <c r="C44" s="8" t="s">
        <v>5</v>
      </c>
      <c r="D44" s="8">
        <v>2.0</v>
      </c>
      <c r="E44" s="9">
        <v>184990.0</v>
      </c>
      <c r="F44" s="10">
        <v>2.3582685634E8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B45" s="5">
        <v>47.0</v>
      </c>
      <c r="C45" s="5" t="s">
        <v>5</v>
      </c>
      <c r="D45" s="5">
        <v>3.0</v>
      </c>
      <c r="E45" s="6">
        <v>121499.0</v>
      </c>
      <c r="F45" s="7">
        <v>2.1045536979E8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B46" s="8">
        <v>47.0</v>
      </c>
      <c r="C46" s="8" t="s">
        <v>5</v>
      </c>
      <c r="D46" s="8">
        <v>4.0</v>
      </c>
      <c r="E46" s="9">
        <v>28748.0</v>
      </c>
      <c r="F46" s="10">
        <v>8.269483478E7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B47" s="5">
        <v>50.0</v>
      </c>
      <c r="C47" s="5" t="s">
        <v>5</v>
      </c>
      <c r="D47" s="5">
        <v>1.0</v>
      </c>
      <c r="E47" s="6">
        <v>307533.0</v>
      </c>
      <c r="F47" s="7">
        <v>3.3668555908E8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B48" s="8">
        <v>50.0</v>
      </c>
      <c r="C48" s="8" t="s">
        <v>5</v>
      </c>
      <c r="D48" s="8">
        <v>2.0</v>
      </c>
      <c r="E48" s="9">
        <v>214295.0</v>
      </c>
      <c r="F48" s="10">
        <v>2.8594930023E8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B49" s="5">
        <v>50.0</v>
      </c>
      <c r="C49" s="5" t="s">
        <v>5</v>
      </c>
      <c r="D49" s="5">
        <v>3.0</v>
      </c>
      <c r="E49" s="6">
        <v>191237.0</v>
      </c>
      <c r="F49" s="7">
        <v>3.4681245118E8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B50" s="8">
        <v>50.0</v>
      </c>
      <c r="C50" s="8" t="s">
        <v>5</v>
      </c>
      <c r="D50" s="8">
        <v>4.0</v>
      </c>
      <c r="E50" s="9">
        <v>48323.0</v>
      </c>
      <c r="F50" s="10">
        <v>1.4552709247E8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B51" s="5">
        <v>50.0</v>
      </c>
      <c r="C51" s="5" t="s">
        <v>5</v>
      </c>
      <c r="D51" s="5" t="s">
        <v>6</v>
      </c>
      <c r="E51" s="6">
        <v>10005.0</v>
      </c>
      <c r="F51" s="7">
        <v>1.461247494E7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B52" s="8">
        <v>61.0</v>
      </c>
      <c r="C52" s="8" t="s">
        <v>5</v>
      </c>
      <c r="D52" s="8">
        <v>1.0</v>
      </c>
      <c r="E52" s="9">
        <v>94323.0</v>
      </c>
      <c r="F52" s="10">
        <v>1.0501587113E8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B53" s="5">
        <v>61.0</v>
      </c>
      <c r="C53" s="5" t="s">
        <v>5</v>
      </c>
      <c r="D53" s="5">
        <v>2.0</v>
      </c>
      <c r="E53" s="6">
        <v>99345.0</v>
      </c>
      <c r="F53" s="7">
        <v>1.3623500322E8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B54" s="8">
        <v>61.0</v>
      </c>
      <c r="C54" s="8" t="s">
        <v>5</v>
      </c>
      <c r="D54" s="8">
        <v>3.0</v>
      </c>
      <c r="E54" s="9">
        <v>18732.0</v>
      </c>
      <c r="F54" s="10">
        <v>3.521325285E7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B55" s="5">
        <v>61.0</v>
      </c>
      <c r="C55" s="5" t="s">
        <v>5</v>
      </c>
      <c r="D55" s="5">
        <v>4.0</v>
      </c>
      <c r="E55" s="6">
        <v>115.0</v>
      </c>
      <c r="F55" s="7">
        <v>342782.17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B56" s="8">
        <v>62.0</v>
      </c>
      <c r="C56" s="8" t="s">
        <v>5</v>
      </c>
      <c r="D56" s="8">
        <v>1.0</v>
      </c>
      <c r="E56" s="9">
        <v>107387.0</v>
      </c>
      <c r="F56" s="10">
        <v>1.1720544794E8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B57" s="5">
        <v>62.0</v>
      </c>
      <c r="C57" s="5" t="s">
        <v>5</v>
      </c>
      <c r="D57" s="5">
        <v>2.0</v>
      </c>
      <c r="E57" s="6">
        <v>106005.0</v>
      </c>
      <c r="F57" s="7">
        <v>1.4255665328E8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B58" s="8">
        <v>62.0</v>
      </c>
      <c r="C58" s="8" t="s">
        <v>5</v>
      </c>
      <c r="D58" s="8">
        <v>3.0</v>
      </c>
      <c r="E58" s="9">
        <v>18681.0</v>
      </c>
      <c r="F58" s="10">
        <v>3.447461233E7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B59" s="5">
        <v>62.0</v>
      </c>
      <c r="C59" s="5" t="s">
        <v>5</v>
      </c>
      <c r="D59" s="5">
        <v>4.0</v>
      </c>
      <c r="E59" s="6">
        <v>271.0</v>
      </c>
      <c r="F59" s="7">
        <v>832143.15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B60" s="8">
        <v>64.0</v>
      </c>
      <c r="C60" s="8" t="s">
        <v>5</v>
      </c>
      <c r="D60" s="8">
        <v>1.0</v>
      </c>
      <c r="E60" s="9">
        <v>248945.0</v>
      </c>
      <c r="F60" s="10">
        <v>2.8467956567E8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B61" s="5">
        <v>64.0</v>
      </c>
      <c r="C61" s="5" t="s">
        <v>5</v>
      </c>
      <c r="D61" s="5">
        <v>2.0</v>
      </c>
      <c r="E61" s="6">
        <v>296394.0</v>
      </c>
      <c r="F61" s="7">
        <v>4.1300705661E8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B62" s="8">
        <v>64.0</v>
      </c>
      <c r="C62" s="8" t="s">
        <v>5</v>
      </c>
      <c r="D62" s="8">
        <v>3.0</v>
      </c>
      <c r="E62" s="9">
        <v>235366.0</v>
      </c>
      <c r="F62" s="10">
        <v>4.4577853394E8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B63" s="5">
        <v>64.0</v>
      </c>
      <c r="C63" s="5" t="s">
        <v>5</v>
      </c>
      <c r="D63" s="5">
        <v>4.0</v>
      </c>
      <c r="E63" s="6">
        <v>13254.0</v>
      </c>
      <c r="F63" s="7">
        <v>4.167370585E7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B64" s="8">
        <v>65.0</v>
      </c>
      <c r="C64" s="8" t="s">
        <v>5</v>
      </c>
      <c r="D64" s="8">
        <v>1.0</v>
      </c>
      <c r="E64" s="9">
        <v>227100.0</v>
      </c>
      <c r="F64" s="10">
        <v>2.5970091783E8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B65" s="5">
        <v>65.0</v>
      </c>
      <c r="C65" s="5" t="s">
        <v>5</v>
      </c>
      <c r="D65" s="5">
        <v>2.0</v>
      </c>
      <c r="E65" s="6">
        <v>266943.0</v>
      </c>
      <c r="F65" s="7">
        <v>3.7226534506E8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B66" s="8">
        <v>65.0</v>
      </c>
      <c r="C66" s="8" t="s">
        <v>5</v>
      </c>
      <c r="D66" s="8">
        <v>3.0</v>
      </c>
      <c r="E66" s="9">
        <v>218200.0</v>
      </c>
      <c r="F66" s="10">
        <v>4.1339218755E8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B67" s="5">
        <v>65.0</v>
      </c>
      <c r="C67" s="5" t="s">
        <v>5</v>
      </c>
      <c r="D67" s="5">
        <v>4.0</v>
      </c>
      <c r="E67" s="6">
        <v>36532.0</v>
      </c>
      <c r="F67" s="7">
        <v>1.1533171275E8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B68" s="8">
        <v>68.0</v>
      </c>
      <c r="C68" s="8" t="s">
        <v>5</v>
      </c>
      <c r="D68" s="8">
        <v>1.0</v>
      </c>
      <c r="E68" s="9">
        <v>382449.0</v>
      </c>
      <c r="F68" s="10">
        <v>3.9881016822E8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B69" s="5">
        <v>68.0</v>
      </c>
      <c r="C69" s="5" t="s">
        <v>5</v>
      </c>
      <c r="D69" s="5">
        <v>2.0</v>
      </c>
      <c r="E69" s="6">
        <v>369677.0</v>
      </c>
      <c r="F69" s="7">
        <v>4.6985577023E8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B70" s="8">
        <v>68.0</v>
      </c>
      <c r="C70" s="8" t="s">
        <v>5</v>
      </c>
      <c r="D70" s="8">
        <v>3.0</v>
      </c>
      <c r="E70" s="9">
        <v>317777.0</v>
      </c>
      <c r="F70" s="10">
        <v>5.4893116757E8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B71" s="5">
        <v>68.0</v>
      </c>
      <c r="C71" s="5" t="s">
        <v>5</v>
      </c>
      <c r="D71" s="5" t="s">
        <v>7</v>
      </c>
      <c r="E71" s="6">
        <v>15182.0</v>
      </c>
      <c r="F71" s="7">
        <v>1.978928154E7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B72" s="8">
        <v>68.0</v>
      </c>
      <c r="C72" s="8" t="s">
        <v>5</v>
      </c>
      <c r="D72" s="8" t="s">
        <v>8</v>
      </c>
      <c r="E72" s="9">
        <v>16306.0</v>
      </c>
      <c r="F72" s="10">
        <v>2.590599444E7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B73" s="5">
        <v>68.0</v>
      </c>
      <c r="C73" s="5" t="s">
        <v>5</v>
      </c>
      <c r="D73" s="5" t="s">
        <v>9</v>
      </c>
      <c r="E73" s="6">
        <v>17705.0</v>
      </c>
      <c r="F73" s="7">
        <v>3.82296983E7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B74" s="8">
        <v>76.0</v>
      </c>
      <c r="C74" s="8" t="s">
        <v>5</v>
      </c>
      <c r="D74" s="8">
        <v>1.0</v>
      </c>
      <c r="E74" s="9">
        <v>246270.0</v>
      </c>
      <c r="F74" s="10">
        <v>2.7061381908E8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B75" s="5">
        <v>76.0</v>
      </c>
      <c r="C75" s="5" t="s">
        <v>5</v>
      </c>
      <c r="D75" s="5">
        <v>2.0</v>
      </c>
      <c r="E75" s="6">
        <v>263522.0</v>
      </c>
      <c r="F75" s="7">
        <v>3.523754319E8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B76" s="8">
        <v>76.0</v>
      </c>
      <c r="C76" s="8" t="s">
        <v>5</v>
      </c>
      <c r="D76" s="8">
        <v>3.0</v>
      </c>
      <c r="E76" s="9">
        <v>136199.0</v>
      </c>
      <c r="F76" s="10">
        <v>2.4753439818E8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B77" s="5">
        <v>76.0</v>
      </c>
      <c r="C77" s="5" t="s">
        <v>5</v>
      </c>
      <c r="D77" s="5">
        <v>4.0</v>
      </c>
      <c r="E77" s="6">
        <v>19324.0</v>
      </c>
      <c r="F77" s="7">
        <v>5.839860704E7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B78" s="8">
        <v>84.0</v>
      </c>
      <c r="C78" s="8" t="s">
        <v>5</v>
      </c>
      <c r="D78" s="8">
        <v>1.0</v>
      </c>
      <c r="E78" s="9">
        <v>99030.0</v>
      </c>
      <c r="F78" s="10">
        <v>1.0842982857E8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B79" s="5">
        <v>84.0</v>
      </c>
      <c r="C79" s="5" t="s">
        <v>5</v>
      </c>
      <c r="D79" s="5">
        <v>2.0</v>
      </c>
      <c r="E79" s="6">
        <v>174647.0</v>
      </c>
      <c r="F79" s="7">
        <v>2.3307332006E8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B80" s="8">
        <v>84.0</v>
      </c>
      <c r="C80" s="8" t="s">
        <v>5</v>
      </c>
      <c r="D80" s="8">
        <v>3.0</v>
      </c>
      <c r="E80" s="9">
        <v>170188.0</v>
      </c>
      <c r="F80" s="10">
        <v>3.0868367573E8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B81" s="5">
        <v>84.0</v>
      </c>
      <c r="C81" s="5" t="s">
        <v>5</v>
      </c>
      <c r="D81" s="5">
        <v>4.0</v>
      </c>
      <c r="E81" s="6">
        <v>19538.0</v>
      </c>
      <c r="F81" s="7">
        <v>5.88463752E7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B82" s="8">
        <v>99.0</v>
      </c>
      <c r="C82" s="8" t="s">
        <v>5</v>
      </c>
      <c r="D82" s="8">
        <v>1.0</v>
      </c>
      <c r="E82" s="9">
        <v>92447.0</v>
      </c>
      <c r="F82" s="10">
        <v>1.0122197679E8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B83" s="5">
        <v>99.0</v>
      </c>
      <c r="C83" s="5" t="s">
        <v>5</v>
      </c>
      <c r="D83" s="5">
        <v>2.0</v>
      </c>
      <c r="E83" s="6">
        <v>136598.0</v>
      </c>
      <c r="F83" s="7">
        <v>1.8229542662E8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B84" s="8">
        <v>99.0</v>
      </c>
      <c r="C84" s="8" t="s">
        <v>5</v>
      </c>
      <c r="D84" s="8">
        <v>3.0</v>
      </c>
      <c r="E84" s="9">
        <v>138424.0</v>
      </c>
      <c r="F84" s="10">
        <v>2.5107075193E8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B85" s="5">
        <v>99.0</v>
      </c>
      <c r="C85" s="5" t="s">
        <v>5</v>
      </c>
      <c r="D85" s="5">
        <v>4.0</v>
      </c>
      <c r="E85" s="6">
        <v>37415.0</v>
      </c>
      <c r="F85" s="7">
        <v>1.126899953E8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B86" s="8">
        <v>102.0</v>
      </c>
      <c r="C86" s="8" t="s">
        <v>5</v>
      </c>
      <c r="D86" s="8">
        <v>1.0</v>
      </c>
      <c r="E86" s="9">
        <v>211311.0</v>
      </c>
      <c r="F86" s="10">
        <v>2.144173621E8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B87" s="5">
        <v>102.0</v>
      </c>
      <c r="C87" s="5" t="s">
        <v>5</v>
      </c>
      <c r="D87" s="5">
        <v>2.0</v>
      </c>
      <c r="E87" s="6">
        <v>268843.0</v>
      </c>
      <c r="F87" s="7">
        <v>3.3276863177E8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B88" s="8">
        <v>102.0</v>
      </c>
      <c r="C88" s="8" t="s">
        <v>5</v>
      </c>
      <c r="D88" s="8">
        <v>3.0</v>
      </c>
      <c r="E88" s="9">
        <v>61469.0</v>
      </c>
      <c r="F88" s="10">
        <v>1.035087392E8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B89" s="5">
        <v>106.0</v>
      </c>
      <c r="C89" s="5" t="s">
        <v>5</v>
      </c>
      <c r="D89" s="5">
        <v>1.0</v>
      </c>
      <c r="E89" s="6">
        <v>246803.0</v>
      </c>
      <c r="F89" s="7">
        <v>2.7081059167E8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B90" s="8">
        <v>106.0</v>
      </c>
      <c r="C90" s="8" t="s">
        <v>5</v>
      </c>
      <c r="D90" s="8">
        <v>2.0</v>
      </c>
      <c r="E90" s="9">
        <v>327835.0</v>
      </c>
      <c r="F90" s="10">
        <v>4.3843422835E8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B91" s="5">
        <v>106.0</v>
      </c>
      <c r="C91" s="5" t="s">
        <v>5</v>
      </c>
      <c r="D91" s="5">
        <v>3.0</v>
      </c>
      <c r="E91" s="6">
        <v>265033.0</v>
      </c>
      <c r="F91" s="7">
        <v>4.8180064652E8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B92" s="8">
        <v>106.0</v>
      </c>
      <c r="C92" s="8" t="s">
        <v>5</v>
      </c>
      <c r="D92" s="8">
        <v>4.0</v>
      </c>
      <c r="E92" s="9">
        <v>106917.0</v>
      </c>
      <c r="F92" s="10">
        <v>3.2273787033E8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B93" s="5">
        <v>107.0</v>
      </c>
      <c r="C93" s="5" t="s">
        <v>5</v>
      </c>
      <c r="D93" s="5">
        <v>1.0</v>
      </c>
      <c r="E93" s="6">
        <v>215955.0</v>
      </c>
      <c r="F93" s="7">
        <v>2.3645323265E8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B94" s="8">
        <v>107.0</v>
      </c>
      <c r="C94" s="8" t="s">
        <v>5</v>
      </c>
      <c r="D94" s="8">
        <v>2.0</v>
      </c>
      <c r="E94" s="9">
        <v>241539.0</v>
      </c>
      <c r="F94" s="10">
        <v>3.2234333629E8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B95" s="5">
        <v>107.0</v>
      </c>
      <c r="C95" s="5" t="s">
        <v>5</v>
      </c>
      <c r="D95" s="5">
        <v>3.0</v>
      </c>
      <c r="E95" s="6">
        <v>188222.0</v>
      </c>
      <c r="F95" s="7">
        <v>3.4139339327E8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B96" s="8">
        <v>107.0</v>
      </c>
      <c r="C96" s="8" t="s">
        <v>5</v>
      </c>
      <c r="D96" s="8">
        <v>4.0</v>
      </c>
      <c r="E96" s="9">
        <v>61045.0</v>
      </c>
      <c r="F96" s="10">
        <v>1.8386103871E8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B97" s="5">
        <v>107.0</v>
      </c>
      <c r="C97" s="5" t="s">
        <v>5</v>
      </c>
      <c r="D97" s="5" t="s">
        <v>6</v>
      </c>
      <c r="E97" s="6">
        <v>14653.0</v>
      </c>
      <c r="F97" s="7">
        <v>2.217881241E7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B98" s="8">
        <v>108.0</v>
      </c>
      <c r="C98" s="8" t="s">
        <v>5</v>
      </c>
      <c r="D98" s="8">
        <v>1.0</v>
      </c>
      <c r="E98" s="9">
        <v>135065.0</v>
      </c>
      <c r="F98" s="10">
        <v>1.4822455535E8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B99" s="5">
        <v>108.0</v>
      </c>
      <c r="C99" s="5" t="s">
        <v>5</v>
      </c>
      <c r="D99" s="5">
        <v>2.0</v>
      </c>
      <c r="E99" s="6">
        <v>196369.0</v>
      </c>
      <c r="F99" s="7">
        <v>2.6303582897E8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B100" s="8">
        <v>108.0</v>
      </c>
      <c r="C100" s="8" t="s">
        <v>5</v>
      </c>
      <c r="D100" s="8">
        <v>3.0</v>
      </c>
      <c r="E100" s="9">
        <v>161052.0</v>
      </c>
      <c r="F100" s="10">
        <v>2.9329271175E8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B101" s="5">
        <v>108.0</v>
      </c>
      <c r="C101" s="5" t="s">
        <v>5</v>
      </c>
      <c r="D101" s="5">
        <v>4.0</v>
      </c>
      <c r="E101" s="6">
        <v>47407.0</v>
      </c>
      <c r="F101" s="7">
        <v>1.432300217E8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B102" s="8">
        <v>109.0</v>
      </c>
      <c r="C102" s="8" t="s">
        <v>5</v>
      </c>
      <c r="D102" s="8">
        <v>1.0</v>
      </c>
      <c r="E102" s="9">
        <v>157047.0</v>
      </c>
      <c r="F102" s="10">
        <v>1.6165112993E8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B103" s="5">
        <v>109.0</v>
      </c>
      <c r="C103" s="5" t="s">
        <v>5</v>
      </c>
      <c r="D103" s="5">
        <v>2.0</v>
      </c>
      <c r="E103" s="6">
        <v>212331.0</v>
      </c>
      <c r="F103" s="7">
        <v>2.6643242264E8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B104" s="8">
        <v>109.0</v>
      </c>
      <c r="C104" s="8" t="s">
        <v>5</v>
      </c>
      <c r="D104" s="8">
        <v>3.0</v>
      </c>
      <c r="E104" s="9">
        <v>207022.0</v>
      </c>
      <c r="F104" s="10">
        <v>3.5308916816E8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B105" s="5">
        <v>109.0</v>
      </c>
      <c r="C105" s="5" t="s">
        <v>5</v>
      </c>
      <c r="D105" s="5">
        <v>4.0</v>
      </c>
      <c r="E105" s="6">
        <v>61867.0</v>
      </c>
      <c r="F105" s="7">
        <v>1.7519352633E8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B106" s="8">
        <v>115.0</v>
      </c>
      <c r="C106" s="8" t="s">
        <v>5</v>
      </c>
      <c r="D106" s="8">
        <v>1.0</v>
      </c>
      <c r="E106" s="9">
        <v>213908.0</v>
      </c>
      <c r="F106" s="10">
        <v>2.3369779077E8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B107" s="5">
        <v>115.0</v>
      </c>
      <c r="C107" s="5" t="s">
        <v>5</v>
      </c>
      <c r="D107" s="5">
        <v>2.0</v>
      </c>
      <c r="E107" s="6">
        <v>222187.0</v>
      </c>
      <c r="F107" s="7">
        <v>2.9591977194E8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B108" s="8">
        <v>115.0</v>
      </c>
      <c r="C108" s="8" t="s">
        <v>5</v>
      </c>
      <c r="D108" s="8">
        <v>3.0</v>
      </c>
      <c r="E108" s="9">
        <v>142593.0</v>
      </c>
      <c r="F108" s="10">
        <v>2.5809578292E8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B109" s="5">
        <v>115.0</v>
      </c>
      <c r="C109" s="5" t="s">
        <v>5</v>
      </c>
      <c r="D109" s="5">
        <v>4.0</v>
      </c>
      <c r="E109" s="6">
        <v>29772.0</v>
      </c>
      <c r="F109" s="7">
        <v>8.950372202E7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B110" s="8">
        <v>118.0</v>
      </c>
      <c r="C110" s="8" t="s">
        <v>5</v>
      </c>
      <c r="D110" s="8">
        <v>1.0</v>
      </c>
      <c r="E110" s="9">
        <v>178125.0</v>
      </c>
      <c r="F110" s="10">
        <v>1.8530680279E8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B111" s="5">
        <v>118.0</v>
      </c>
      <c r="C111" s="5" t="s">
        <v>5</v>
      </c>
      <c r="D111" s="5">
        <v>2.0</v>
      </c>
      <c r="E111" s="6">
        <v>269566.0</v>
      </c>
      <c r="F111" s="7">
        <v>3.4174855741E8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B112" s="8">
        <v>118.0</v>
      </c>
      <c r="C112" s="8" t="s">
        <v>5</v>
      </c>
      <c r="D112" s="8">
        <v>3.0</v>
      </c>
      <c r="E112" s="9">
        <v>187081.0</v>
      </c>
      <c r="F112" s="10">
        <v>3.2227295109E8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B113" s="5">
        <v>118.0</v>
      </c>
      <c r="C113" s="5" t="s">
        <v>5</v>
      </c>
      <c r="D113" s="5">
        <v>4.0</v>
      </c>
      <c r="E113" s="6">
        <v>22461.0</v>
      </c>
      <c r="F113" s="7">
        <v>6.427868369E7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B114" s="8">
        <v>132.0</v>
      </c>
      <c r="C114" s="8" t="s">
        <v>5</v>
      </c>
      <c r="D114" s="8">
        <v>1.0</v>
      </c>
      <c r="E114" s="9">
        <v>565317.0</v>
      </c>
      <c r="F114" s="10">
        <v>6.3024111169E8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B115" s="5">
        <v>132.0</v>
      </c>
      <c r="C115" s="5" t="s">
        <v>5</v>
      </c>
      <c r="D115" s="5">
        <v>2.0</v>
      </c>
      <c r="E115" s="6">
        <v>515591.0</v>
      </c>
      <c r="F115" s="7">
        <v>7.001878826E8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B116" s="8">
        <v>132.0</v>
      </c>
      <c r="C116" s="8" t="s">
        <v>5</v>
      </c>
      <c r="D116" s="8">
        <v>3.0</v>
      </c>
      <c r="E116" s="9">
        <v>314477.0</v>
      </c>
      <c r="F116" s="10">
        <v>5.8046400067E8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B117" s="5">
        <v>132.0</v>
      </c>
      <c r="C117" s="5" t="s">
        <v>5</v>
      </c>
      <c r="D117" s="5">
        <v>4.0</v>
      </c>
      <c r="E117" s="6">
        <v>12940.0</v>
      </c>
      <c r="F117" s="7">
        <v>3.968298767E7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B118" s="8">
        <v>151.0</v>
      </c>
      <c r="C118" s="8" t="s">
        <v>5</v>
      </c>
      <c r="D118" s="8">
        <v>1.0</v>
      </c>
      <c r="E118" s="9">
        <v>275098.0</v>
      </c>
      <c r="F118" s="10">
        <v>3.1042361403E8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B119" s="5">
        <v>151.0</v>
      </c>
      <c r="C119" s="5" t="s">
        <v>5</v>
      </c>
      <c r="D119" s="5">
        <v>2.0</v>
      </c>
      <c r="E119" s="6">
        <v>382537.0</v>
      </c>
      <c r="F119" s="7">
        <v>5.269520727E8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B120" s="8">
        <v>151.0</v>
      </c>
      <c r="C120" s="8" t="s">
        <v>5</v>
      </c>
      <c r="D120" s="8">
        <v>3.0</v>
      </c>
      <c r="E120" s="9">
        <v>249612.0</v>
      </c>
      <c r="F120" s="10">
        <v>4.6684809919E8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B121" s="5">
        <v>151.0</v>
      </c>
      <c r="C121" s="5" t="s">
        <v>5</v>
      </c>
      <c r="D121" s="5">
        <v>4.0</v>
      </c>
      <c r="E121" s="6">
        <v>48010.0</v>
      </c>
      <c r="F121" s="7">
        <v>1.4959845537E8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B122" s="1"/>
      <c r="C122" s="1"/>
      <c r="D122" s="1"/>
      <c r="E122" s="2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B123" s="1"/>
      <c r="C123" s="1"/>
      <c r="D123" s="1"/>
      <c r="E123" s="2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B124" s="1"/>
      <c r="C124" s="1"/>
      <c r="D124" s="1"/>
      <c r="E124" s="2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B125" s="1"/>
      <c r="C125" s="1"/>
      <c r="D125" s="1"/>
      <c r="E125" s="2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B126" s="1"/>
      <c r="C126" s="1"/>
      <c r="D126" s="1"/>
      <c r="E126" s="2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B127" s="1"/>
      <c r="C127" s="1"/>
      <c r="D127" s="1"/>
      <c r="E127" s="2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B128" s="1"/>
      <c r="C128" s="1"/>
      <c r="D128" s="1"/>
      <c r="E128" s="2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B129" s="1"/>
      <c r="C129" s="1"/>
      <c r="D129" s="1"/>
      <c r="E129" s="2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B130" s="1"/>
      <c r="C130" s="1"/>
      <c r="D130" s="1"/>
      <c r="E130" s="2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B131" s="1"/>
      <c r="C131" s="1"/>
      <c r="D131" s="1"/>
      <c r="E131" s="2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B132" s="1"/>
      <c r="C132" s="1"/>
      <c r="D132" s="1"/>
      <c r="E132" s="2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B133" s="1"/>
      <c r="C133" s="1"/>
      <c r="D133" s="1"/>
      <c r="E133" s="2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B134" s="1"/>
      <c r="C134" s="1"/>
      <c r="D134" s="1"/>
      <c r="E134" s="2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B135" s="1"/>
      <c r="C135" s="1"/>
      <c r="D135" s="1"/>
      <c r="E135" s="2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B136" s="1"/>
      <c r="C136" s="1"/>
      <c r="D136" s="1"/>
      <c r="E136" s="2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B137" s="1"/>
      <c r="C137" s="1"/>
      <c r="D137" s="1"/>
      <c r="E137" s="2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B138" s="1"/>
      <c r="C138" s="1"/>
      <c r="D138" s="1"/>
      <c r="E138" s="2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B139" s="1"/>
      <c r="C139" s="1"/>
      <c r="D139" s="1"/>
      <c r="E139" s="2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B140" s="1"/>
      <c r="C140" s="1"/>
      <c r="D140" s="1"/>
      <c r="E140" s="2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B141" s="1"/>
      <c r="C141" s="1"/>
      <c r="D141" s="1"/>
      <c r="E141" s="2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B142" s="1"/>
      <c r="C142" s="1"/>
      <c r="D142" s="1"/>
      <c r="E142" s="2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B143" s="1"/>
      <c r="C143" s="1"/>
      <c r="D143" s="1"/>
      <c r="E143" s="2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B144" s="1"/>
      <c r="C144" s="1"/>
      <c r="D144" s="1"/>
      <c r="E144" s="2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B145" s="1"/>
      <c r="C145" s="1"/>
      <c r="D145" s="1"/>
      <c r="E145" s="2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B146" s="1"/>
      <c r="C146" s="1"/>
      <c r="D146" s="1"/>
      <c r="E146" s="2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B147" s="1"/>
      <c r="C147" s="1"/>
      <c r="D147" s="1"/>
      <c r="E147" s="2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B148" s="1"/>
      <c r="C148" s="1"/>
      <c r="D148" s="1"/>
      <c r="E148" s="2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B149" s="1"/>
      <c r="C149" s="1"/>
      <c r="D149" s="1"/>
      <c r="E149" s="2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B150" s="1"/>
      <c r="C150" s="1"/>
      <c r="D150" s="1"/>
      <c r="E150" s="2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B151" s="1"/>
      <c r="C151" s="1"/>
      <c r="D151" s="1"/>
      <c r="E151" s="2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B152" s="1"/>
      <c r="C152" s="1"/>
      <c r="D152" s="1"/>
      <c r="E152" s="2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B153" s="1"/>
      <c r="C153" s="1"/>
      <c r="D153" s="1"/>
      <c r="E153" s="2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B154" s="1"/>
      <c r="C154" s="1"/>
      <c r="D154" s="1"/>
      <c r="E154" s="2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B155" s="1"/>
      <c r="C155" s="1"/>
      <c r="D155" s="1"/>
      <c r="E155" s="2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B156" s="1"/>
      <c r="C156" s="1"/>
      <c r="D156" s="1"/>
      <c r="E156" s="2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B157" s="1"/>
      <c r="C157" s="1"/>
      <c r="D157" s="1"/>
      <c r="E157" s="2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B158" s="1"/>
      <c r="C158" s="1"/>
      <c r="D158" s="1"/>
      <c r="E158" s="2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B159" s="1"/>
      <c r="C159" s="1"/>
      <c r="D159" s="1"/>
      <c r="E159" s="2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B160" s="1"/>
      <c r="C160" s="1"/>
      <c r="D160" s="1"/>
      <c r="E160" s="2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B161" s="1"/>
      <c r="C161" s="1"/>
      <c r="D161" s="1"/>
      <c r="E161" s="2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B162" s="1"/>
      <c r="C162" s="1"/>
      <c r="D162" s="1"/>
      <c r="E162" s="2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B163" s="1"/>
      <c r="C163" s="1"/>
      <c r="D163" s="1"/>
      <c r="E163" s="2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B164" s="1"/>
      <c r="C164" s="1"/>
      <c r="D164" s="1"/>
      <c r="E164" s="2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B165" s="1"/>
      <c r="C165" s="1"/>
      <c r="D165" s="1"/>
      <c r="E165" s="2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B166" s="1"/>
      <c r="C166" s="1"/>
      <c r="D166" s="1"/>
      <c r="E166" s="2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B167" s="1"/>
      <c r="C167" s="1"/>
      <c r="D167" s="1"/>
      <c r="E167" s="2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B168" s="1"/>
      <c r="C168" s="1"/>
      <c r="D168" s="1"/>
      <c r="E168" s="2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B169" s="1"/>
      <c r="C169" s="1"/>
      <c r="D169" s="1"/>
      <c r="E169" s="2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B170" s="1"/>
      <c r="C170" s="1"/>
      <c r="D170" s="1"/>
      <c r="E170" s="2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B171" s="1"/>
      <c r="C171" s="1"/>
      <c r="D171" s="1"/>
      <c r="E171" s="2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B172" s="1"/>
      <c r="C172" s="1"/>
      <c r="D172" s="1"/>
      <c r="E172" s="2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B173" s="1"/>
      <c r="C173" s="1"/>
      <c r="D173" s="1"/>
      <c r="E173" s="2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B174" s="1"/>
      <c r="C174" s="1"/>
      <c r="D174" s="1"/>
      <c r="E174" s="2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B175" s="1"/>
      <c r="C175" s="1"/>
      <c r="D175" s="1"/>
      <c r="E175" s="2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B176" s="1"/>
      <c r="C176" s="1"/>
      <c r="D176" s="1"/>
      <c r="E176" s="2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B177" s="1"/>
      <c r="C177" s="1"/>
      <c r="D177" s="1"/>
      <c r="E177" s="2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B178" s="1"/>
      <c r="C178" s="1"/>
      <c r="D178" s="1"/>
      <c r="E178" s="2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B179" s="1"/>
      <c r="C179" s="1"/>
      <c r="D179" s="1"/>
      <c r="E179" s="2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B180" s="1"/>
      <c r="C180" s="1"/>
      <c r="D180" s="1"/>
      <c r="E180" s="2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B181" s="1"/>
      <c r="C181" s="1"/>
      <c r="D181" s="1"/>
      <c r="E181" s="2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B182" s="1"/>
      <c r="C182" s="1"/>
      <c r="D182" s="1"/>
      <c r="E182" s="2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B183" s="1"/>
      <c r="C183" s="1"/>
      <c r="D183" s="1"/>
      <c r="E183" s="2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B184" s="1"/>
      <c r="C184" s="1"/>
      <c r="D184" s="1"/>
      <c r="E184" s="2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B185" s="1"/>
      <c r="C185" s="1"/>
      <c r="D185" s="1"/>
      <c r="E185" s="2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B186" s="1"/>
      <c r="C186" s="1"/>
      <c r="D186" s="1"/>
      <c r="E186" s="2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B187" s="1"/>
      <c r="C187" s="1"/>
      <c r="D187" s="1"/>
      <c r="E187" s="2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B188" s="1"/>
      <c r="C188" s="1"/>
      <c r="D188" s="1"/>
      <c r="E188" s="2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B189" s="1"/>
      <c r="C189" s="1"/>
      <c r="D189" s="1"/>
      <c r="E189" s="2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B190" s="1"/>
      <c r="C190" s="1"/>
      <c r="D190" s="1"/>
      <c r="E190" s="2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B191" s="1"/>
      <c r="C191" s="1"/>
      <c r="D191" s="1"/>
      <c r="E191" s="2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B192" s="1"/>
      <c r="C192" s="1"/>
      <c r="D192" s="1"/>
      <c r="E192" s="2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B193" s="1"/>
      <c r="C193" s="1"/>
      <c r="D193" s="1"/>
      <c r="E193" s="2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B194" s="1"/>
      <c r="C194" s="1"/>
      <c r="D194" s="1"/>
      <c r="E194" s="2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B195" s="1"/>
      <c r="C195" s="1"/>
      <c r="D195" s="1"/>
      <c r="E195" s="2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B196" s="1"/>
      <c r="C196" s="1"/>
      <c r="D196" s="1"/>
      <c r="E196" s="2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B197" s="1"/>
      <c r="C197" s="1"/>
      <c r="D197" s="1"/>
      <c r="E197" s="2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B198" s="1"/>
      <c r="C198" s="1"/>
      <c r="D198" s="1"/>
      <c r="E198" s="2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B199" s="1"/>
      <c r="C199" s="1"/>
      <c r="D199" s="1"/>
      <c r="E199" s="2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B200" s="1"/>
      <c r="C200" s="1"/>
      <c r="D200" s="1"/>
      <c r="E200" s="2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B201" s="1"/>
      <c r="C201" s="1"/>
      <c r="D201" s="1"/>
      <c r="E201" s="2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B202" s="1"/>
      <c r="C202" s="1"/>
      <c r="D202" s="1"/>
      <c r="E202" s="2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B203" s="1"/>
      <c r="C203" s="1"/>
      <c r="D203" s="1"/>
      <c r="E203" s="2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B204" s="1"/>
      <c r="C204" s="1"/>
      <c r="D204" s="1"/>
      <c r="E204" s="2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B205" s="1"/>
      <c r="C205" s="1"/>
      <c r="D205" s="1"/>
      <c r="E205" s="2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B206" s="1"/>
      <c r="C206" s="1"/>
      <c r="D206" s="1"/>
      <c r="E206" s="2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B207" s="1"/>
      <c r="C207" s="1"/>
      <c r="D207" s="1"/>
      <c r="E207" s="2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B208" s="1"/>
      <c r="C208" s="1"/>
      <c r="D208" s="1"/>
      <c r="E208" s="2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B209" s="1"/>
      <c r="C209" s="1"/>
      <c r="D209" s="1"/>
      <c r="E209" s="2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B210" s="1"/>
      <c r="C210" s="1"/>
      <c r="D210" s="1"/>
      <c r="E210" s="2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B211" s="1"/>
      <c r="C211" s="1"/>
      <c r="D211" s="1"/>
      <c r="E211" s="2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B212" s="1"/>
      <c r="C212" s="1"/>
      <c r="D212" s="1"/>
      <c r="E212" s="2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B213" s="1"/>
      <c r="C213" s="1"/>
      <c r="D213" s="1"/>
      <c r="E213" s="2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B214" s="1"/>
      <c r="C214" s="1"/>
      <c r="D214" s="1"/>
      <c r="E214" s="2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B215" s="1"/>
      <c r="C215" s="1"/>
      <c r="D215" s="1"/>
      <c r="E215" s="2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B216" s="1"/>
      <c r="C216" s="1"/>
      <c r="D216" s="1"/>
      <c r="E216" s="2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B217" s="1"/>
      <c r="C217" s="1"/>
      <c r="D217" s="1"/>
      <c r="E217" s="2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B218" s="1"/>
      <c r="C218" s="1"/>
      <c r="D218" s="1"/>
      <c r="E218" s="2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B219" s="1"/>
      <c r="C219" s="1"/>
      <c r="D219" s="1"/>
      <c r="E219" s="2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B220" s="1"/>
      <c r="C220" s="1"/>
      <c r="D220" s="1"/>
      <c r="E220" s="2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B221" s="1"/>
      <c r="C221" s="1"/>
      <c r="D221" s="1"/>
      <c r="E221" s="2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B222" s="1"/>
      <c r="C222" s="1"/>
      <c r="D222" s="1"/>
      <c r="E222" s="2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B223" s="1"/>
      <c r="C223" s="1"/>
      <c r="D223" s="1"/>
      <c r="E223" s="2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B224" s="1"/>
      <c r="C224" s="1"/>
      <c r="D224" s="1"/>
      <c r="E224" s="2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B225" s="1"/>
      <c r="C225" s="1"/>
      <c r="D225" s="1"/>
      <c r="E225" s="2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B226" s="1"/>
      <c r="C226" s="1"/>
      <c r="D226" s="1"/>
      <c r="E226" s="2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B227" s="1"/>
      <c r="C227" s="1"/>
      <c r="D227" s="1"/>
      <c r="E227" s="2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B228" s="1"/>
      <c r="C228" s="1"/>
      <c r="D228" s="1"/>
      <c r="E228" s="2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B229" s="1"/>
      <c r="C229" s="1"/>
      <c r="D229" s="1"/>
      <c r="E229" s="2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B230" s="1"/>
      <c r="C230" s="1"/>
      <c r="D230" s="1"/>
      <c r="E230" s="2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B231" s="1"/>
      <c r="C231" s="1"/>
      <c r="D231" s="1"/>
      <c r="E231" s="2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B232" s="1"/>
      <c r="C232" s="1"/>
      <c r="D232" s="1"/>
      <c r="E232" s="2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B233" s="1"/>
      <c r="C233" s="1"/>
      <c r="D233" s="1"/>
      <c r="E233" s="2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B234" s="1"/>
      <c r="C234" s="1"/>
      <c r="D234" s="1"/>
      <c r="E234" s="2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B235" s="1"/>
      <c r="C235" s="1"/>
      <c r="D235" s="1"/>
      <c r="E235" s="2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B236" s="1"/>
      <c r="C236" s="1"/>
      <c r="D236" s="1"/>
      <c r="E236" s="2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B237" s="1"/>
      <c r="C237" s="1"/>
      <c r="D237" s="1"/>
      <c r="E237" s="2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B238" s="1"/>
      <c r="C238" s="1"/>
      <c r="D238" s="1"/>
      <c r="E238" s="2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B239" s="1"/>
      <c r="C239" s="1"/>
      <c r="D239" s="1"/>
      <c r="E239" s="2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B240" s="1"/>
      <c r="C240" s="1"/>
      <c r="D240" s="1"/>
      <c r="E240" s="2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B241" s="1"/>
      <c r="C241" s="1"/>
      <c r="D241" s="1"/>
      <c r="E241" s="2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B242" s="1"/>
      <c r="C242" s="1"/>
      <c r="D242" s="1"/>
      <c r="E242" s="2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B243" s="1"/>
      <c r="C243" s="1"/>
      <c r="D243" s="1"/>
      <c r="E243" s="2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B244" s="1"/>
      <c r="C244" s="1"/>
      <c r="D244" s="1"/>
      <c r="E244" s="2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B245" s="1"/>
      <c r="C245" s="1"/>
      <c r="D245" s="1"/>
      <c r="E245" s="2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B246" s="1"/>
      <c r="C246" s="1"/>
      <c r="D246" s="1"/>
      <c r="E246" s="2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B247" s="1"/>
      <c r="C247" s="1"/>
      <c r="D247" s="1"/>
      <c r="E247" s="2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B248" s="1"/>
      <c r="C248" s="1"/>
      <c r="D248" s="1"/>
      <c r="E248" s="2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B249" s="1"/>
      <c r="C249" s="1"/>
      <c r="D249" s="1"/>
      <c r="E249" s="2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B250" s="1"/>
      <c r="C250" s="1"/>
      <c r="D250" s="1"/>
      <c r="E250" s="2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B251" s="1"/>
      <c r="C251" s="1"/>
      <c r="D251" s="1"/>
      <c r="E251" s="2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B252" s="1"/>
      <c r="C252" s="1"/>
      <c r="D252" s="1"/>
      <c r="E252" s="2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B253" s="1"/>
      <c r="C253" s="1"/>
      <c r="D253" s="1"/>
      <c r="E253" s="2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B254" s="1"/>
      <c r="C254" s="1"/>
      <c r="D254" s="1"/>
      <c r="E254" s="2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B255" s="1"/>
      <c r="C255" s="1"/>
      <c r="D255" s="1"/>
      <c r="E255" s="2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B256" s="1"/>
      <c r="C256" s="1"/>
      <c r="D256" s="1"/>
      <c r="E256" s="2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B257" s="1"/>
      <c r="C257" s="1"/>
      <c r="D257" s="1"/>
      <c r="E257" s="2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B258" s="1"/>
      <c r="C258" s="1"/>
      <c r="D258" s="1"/>
      <c r="E258" s="2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B259" s="1"/>
      <c r="C259" s="1"/>
      <c r="D259" s="1"/>
      <c r="E259" s="2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B260" s="1"/>
      <c r="C260" s="1"/>
      <c r="D260" s="1"/>
      <c r="E260" s="2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B261" s="1"/>
      <c r="C261" s="1"/>
      <c r="D261" s="1"/>
      <c r="E261" s="2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B262" s="1"/>
      <c r="C262" s="1"/>
      <c r="D262" s="1"/>
      <c r="E262" s="2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B263" s="1"/>
      <c r="C263" s="1"/>
      <c r="D263" s="1"/>
      <c r="E263" s="2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B264" s="1"/>
      <c r="C264" s="1"/>
      <c r="D264" s="1"/>
      <c r="E264" s="2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B265" s="1"/>
      <c r="C265" s="1"/>
      <c r="D265" s="1"/>
      <c r="E265" s="2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B266" s="1"/>
      <c r="C266" s="1"/>
      <c r="D266" s="1"/>
      <c r="E266" s="2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B267" s="1"/>
      <c r="C267" s="1"/>
      <c r="D267" s="1"/>
      <c r="E267" s="2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B268" s="1"/>
      <c r="C268" s="1"/>
      <c r="D268" s="1"/>
      <c r="E268" s="2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B269" s="1"/>
      <c r="C269" s="1"/>
      <c r="D269" s="1"/>
      <c r="E269" s="2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B270" s="1"/>
      <c r="C270" s="1"/>
      <c r="D270" s="1"/>
      <c r="E270" s="2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B271" s="1"/>
      <c r="C271" s="1"/>
      <c r="D271" s="1"/>
      <c r="E271" s="2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B272" s="1"/>
      <c r="C272" s="1"/>
      <c r="D272" s="1"/>
      <c r="E272" s="2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B273" s="1"/>
      <c r="C273" s="1"/>
      <c r="D273" s="1"/>
      <c r="E273" s="2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B274" s="1"/>
      <c r="C274" s="1"/>
      <c r="D274" s="1"/>
      <c r="E274" s="2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B275" s="1"/>
      <c r="C275" s="1"/>
      <c r="D275" s="1"/>
      <c r="E275" s="2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B276" s="1"/>
      <c r="C276" s="1"/>
      <c r="D276" s="1"/>
      <c r="E276" s="2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B277" s="1"/>
      <c r="C277" s="1"/>
      <c r="D277" s="1"/>
      <c r="E277" s="2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B278" s="1"/>
      <c r="C278" s="1"/>
      <c r="D278" s="1"/>
      <c r="E278" s="2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B279" s="1"/>
      <c r="C279" s="1"/>
      <c r="D279" s="1"/>
      <c r="E279" s="2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B280" s="1"/>
      <c r="C280" s="1"/>
      <c r="D280" s="1"/>
      <c r="E280" s="2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B281" s="1"/>
      <c r="C281" s="1"/>
      <c r="D281" s="1"/>
      <c r="E281" s="2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B282" s="1"/>
      <c r="C282" s="1"/>
      <c r="D282" s="1"/>
      <c r="E282" s="2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B283" s="1"/>
      <c r="C283" s="1"/>
      <c r="D283" s="1"/>
      <c r="E283" s="2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B284" s="1"/>
      <c r="C284" s="1"/>
      <c r="D284" s="1"/>
      <c r="E284" s="2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B285" s="1"/>
      <c r="C285" s="1"/>
      <c r="D285" s="1"/>
      <c r="E285" s="2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B286" s="1"/>
      <c r="C286" s="1"/>
      <c r="D286" s="1"/>
      <c r="E286" s="2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B287" s="1"/>
      <c r="C287" s="1"/>
      <c r="D287" s="1"/>
      <c r="E287" s="2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B288" s="1"/>
      <c r="C288" s="1"/>
      <c r="D288" s="1"/>
      <c r="E288" s="2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B289" s="1"/>
      <c r="C289" s="1"/>
      <c r="D289" s="1"/>
      <c r="E289" s="2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B290" s="1"/>
      <c r="C290" s="1"/>
      <c r="D290" s="1"/>
      <c r="E290" s="2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B291" s="1"/>
      <c r="C291" s="1"/>
      <c r="D291" s="1"/>
      <c r="E291" s="2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B292" s="1"/>
      <c r="C292" s="1"/>
      <c r="D292" s="1"/>
      <c r="E292" s="2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B293" s="1"/>
      <c r="C293" s="1"/>
      <c r="D293" s="1"/>
      <c r="E293" s="2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B294" s="1"/>
      <c r="C294" s="1"/>
      <c r="D294" s="1"/>
      <c r="E294" s="2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B295" s="1"/>
      <c r="C295" s="1"/>
      <c r="D295" s="1"/>
      <c r="E295" s="2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B296" s="1"/>
      <c r="C296" s="1"/>
      <c r="D296" s="1"/>
      <c r="E296" s="2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B297" s="1"/>
      <c r="C297" s="1"/>
      <c r="D297" s="1"/>
      <c r="E297" s="2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B298" s="1"/>
      <c r="C298" s="1"/>
      <c r="D298" s="1"/>
      <c r="E298" s="2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B299" s="1"/>
      <c r="C299" s="1"/>
      <c r="D299" s="1"/>
      <c r="E299" s="2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B300" s="1"/>
      <c r="C300" s="1"/>
      <c r="D300" s="1"/>
      <c r="E300" s="2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B301" s="1"/>
      <c r="C301" s="1"/>
      <c r="D301" s="1"/>
      <c r="E301" s="2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B302" s="1"/>
      <c r="C302" s="1"/>
      <c r="D302" s="1"/>
      <c r="E302" s="2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B303" s="1"/>
      <c r="C303" s="1"/>
      <c r="D303" s="1"/>
      <c r="E303" s="2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B304" s="1"/>
      <c r="C304" s="1"/>
      <c r="D304" s="1"/>
      <c r="E304" s="2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B305" s="1"/>
      <c r="C305" s="1"/>
      <c r="D305" s="1"/>
      <c r="E305" s="2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B306" s="1"/>
      <c r="C306" s="1"/>
      <c r="D306" s="1"/>
      <c r="E306" s="2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B307" s="1"/>
      <c r="C307" s="1"/>
      <c r="D307" s="1"/>
      <c r="E307" s="2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B308" s="1"/>
      <c r="C308" s="1"/>
      <c r="D308" s="1"/>
      <c r="E308" s="2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B309" s="1"/>
      <c r="C309" s="1"/>
      <c r="D309" s="1"/>
      <c r="E309" s="2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B310" s="1"/>
      <c r="C310" s="1"/>
      <c r="D310" s="1"/>
      <c r="E310" s="2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B311" s="1"/>
      <c r="C311" s="1"/>
      <c r="D311" s="1"/>
      <c r="E311" s="2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B312" s="1"/>
      <c r="C312" s="1"/>
      <c r="D312" s="1"/>
      <c r="E312" s="2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B313" s="1"/>
      <c r="C313" s="1"/>
      <c r="D313" s="1"/>
      <c r="E313" s="2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B314" s="1"/>
      <c r="C314" s="1"/>
      <c r="D314" s="1"/>
      <c r="E314" s="2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B315" s="1"/>
      <c r="C315" s="1"/>
      <c r="D315" s="1"/>
      <c r="E315" s="2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B316" s="1"/>
      <c r="C316" s="1"/>
      <c r="D316" s="1"/>
      <c r="E316" s="2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B317" s="1"/>
      <c r="C317" s="1"/>
      <c r="D317" s="1"/>
      <c r="E317" s="2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B318" s="1"/>
      <c r="C318" s="1"/>
      <c r="D318" s="1"/>
      <c r="E318" s="2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B319" s="1"/>
      <c r="C319" s="1"/>
      <c r="D319" s="1"/>
      <c r="E319" s="2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B320" s="1"/>
      <c r="C320" s="1"/>
      <c r="D320" s="1"/>
      <c r="E320" s="2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B321" s="1"/>
      <c r="C321" s="1"/>
      <c r="D321" s="1"/>
      <c r="E321" s="2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B322" s="1"/>
      <c r="C322" s="1"/>
      <c r="D322" s="1"/>
      <c r="E322" s="2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B323" s="1"/>
      <c r="C323" s="1"/>
      <c r="D323" s="1"/>
      <c r="E323" s="2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B324" s="1"/>
      <c r="C324" s="1"/>
      <c r="D324" s="1"/>
      <c r="E324" s="2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B325" s="1"/>
      <c r="C325" s="1"/>
      <c r="D325" s="1"/>
      <c r="E325" s="2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B326" s="1"/>
      <c r="C326" s="1"/>
      <c r="D326" s="1"/>
      <c r="E326" s="2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B327" s="1"/>
      <c r="C327" s="1"/>
      <c r="D327" s="1"/>
      <c r="E327" s="2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B328" s="1"/>
      <c r="C328" s="1"/>
      <c r="D328" s="1"/>
      <c r="E328" s="2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B329" s="1"/>
      <c r="C329" s="1"/>
      <c r="D329" s="1"/>
      <c r="E329" s="2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B330" s="1"/>
      <c r="C330" s="1"/>
      <c r="D330" s="1"/>
      <c r="E330" s="2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B331" s="1"/>
      <c r="C331" s="1"/>
      <c r="D331" s="1"/>
      <c r="E331" s="2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B332" s="1"/>
      <c r="C332" s="1"/>
      <c r="D332" s="1"/>
      <c r="E332" s="2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B333" s="1"/>
      <c r="C333" s="1"/>
      <c r="D333" s="1"/>
      <c r="E333" s="2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B334" s="1"/>
      <c r="C334" s="1"/>
      <c r="D334" s="1"/>
      <c r="E334" s="2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B335" s="1"/>
      <c r="C335" s="1"/>
      <c r="D335" s="1"/>
      <c r="E335" s="2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B336" s="1"/>
      <c r="C336" s="1"/>
      <c r="D336" s="1"/>
      <c r="E336" s="2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B337" s="1"/>
      <c r="C337" s="1"/>
      <c r="D337" s="1"/>
      <c r="E337" s="2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B338" s="1"/>
      <c r="C338" s="1"/>
      <c r="D338" s="1"/>
      <c r="E338" s="2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B339" s="1"/>
      <c r="C339" s="1"/>
      <c r="D339" s="1"/>
      <c r="E339" s="2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B340" s="1"/>
      <c r="C340" s="1"/>
      <c r="D340" s="1"/>
      <c r="E340" s="2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B341" s="1"/>
      <c r="C341" s="1"/>
      <c r="D341" s="1"/>
      <c r="E341" s="2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B342" s="1"/>
      <c r="C342" s="1"/>
      <c r="D342" s="1"/>
      <c r="E342" s="2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B343" s="1"/>
      <c r="C343" s="1"/>
      <c r="D343" s="1"/>
      <c r="E343" s="2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B344" s="1"/>
      <c r="C344" s="1"/>
      <c r="D344" s="1"/>
      <c r="E344" s="2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B345" s="1"/>
      <c r="C345" s="1"/>
      <c r="D345" s="1"/>
      <c r="E345" s="2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B346" s="1"/>
      <c r="C346" s="1"/>
      <c r="D346" s="1"/>
      <c r="E346" s="2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B347" s="1"/>
      <c r="C347" s="1"/>
      <c r="D347" s="1"/>
      <c r="E347" s="2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B348" s="1"/>
      <c r="C348" s="1"/>
      <c r="D348" s="1"/>
      <c r="E348" s="2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B349" s="1"/>
      <c r="C349" s="1"/>
      <c r="D349" s="1"/>
      <c r="E349" s="2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B350" s="1"/>
      <c r="C350" s="1"/>
      <c r="D350" s="1"/>
      <c r="E350" s="2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B351" s="1"/>
      <c r="C351" s="1"/>
      <c r="D351" s="1"/>
      <c r="E351" s="2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B352" s="1"/>
      <c r="C352" s="1"/>
      <c r="D352" s="1"/>
      <c r="E352" s="2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B353" s="1"/>
      <c r="C353" s="1"/>
      <c r="D353" s="1"/>
      <c r="E353" s="2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B354" s="1"/>
      <c r="C354" s="1"/>
      <c r="D354" s="1"/>
      <c r="E354" s="2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B355" s="1"/>
      <c r="C355" s="1"/>
      <c r="D355" s="1"/>
      <c r="E355" s="2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B356" s="1"/>
      <c r="C356" s="1"/>
      <c r="D356" s="1"/>
      <c r="E356" s="2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B357" s="1"/>
      <c r="C357" s="1"/>
      <c r="D357" s="1"/>
      <c r="E357" s="2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B358" s="1"/>
      <c r="C358" s="1"/>
      <c r="D358" s="1"/>
      <c r="E358" s="2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B359" s="1"/>
      <c r="C359" s="1"/>
      <c r="D359" s="1"/>
      <c r="E359" s="2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B360" s="1"/>
      <c r="C360" s="1"/>
      <c r="D360" s="1"/>
      <c r="E360" s="2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B361" s="1"/>
      <c r="C361" s="1"/>
      <c r="D361" s="1"/>
      <c r="E361" s="2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B362" s="1"/>
      <c r="C362" s="1"/>
      <c r="D362" s="1"/>
      <c r="E362" s="2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B363" s="1"/>
      <c r="C363" s="1"/>
      <c r="D363" s="1"/>
      <c r="E363" s="2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B364" s="1"/>
      <c r="C364" s="1"/>
      <c r="D364" s="1"/>
      <c r="E364" s="2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B365" s="1"/>
      <c r="C365" s="1"/>
      <c r="D365" s="1"/>
      <c r="E365" s="2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B366" s="1"/>
      <c r="C366" s="1"/>
      <c r="D366" s="1"/>
      <c r="E366" s="2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B367" s="1"/>
      <c r="C367" s="1"/>
      <c r="D367" s="1"/>
      <c r="E367" s="2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B368" s="1"/>
      <c r="C368" s="1"/>
      <c r="D368" s="1"/>
      <c r="E368" s="2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B369" s="1"/>
      <c r="C369" s="1"/>
      <c r="D369" s="1"/>
      <c r="E369" s="2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B370" s="1"/>
      <c r="C370" s="1"/>
      <c r="D370" s="1"/>
      <c r="E370" s="2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B371" s="1"/>
      <c r="C371" s="1"/>
      <c r="D371" s="1"/>
      <c r="E371" s="2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B372" s="1"/>
      <c r="C372" s="1"/>
      <c r="D372" s="1"/>
      <c r="E372" s="2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B373" s="1"/>
      <c r="C373" s="1"/>
      <c r="D373" s="1"/>
      <c r="E373" s="2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B374" s="1"/>
      <c r="C374" s="1"/>
      <c r="D374" s="1"/>
      <c r="E374" s="2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B375" s="1"/>
      <c r="C375" s="1"/>
      <c r="D375" s="1"/>
      <c r="E375" s="2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B376" s="1"/>
      <c r="C376" s="1"/>
      <c r="D376" s="1"/>
      <c r="E376" s="2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B377" s="1"/>
      <c r="C377" s="1"/>
      <c r="D377" s="1"/>
      <c r="E377" s="2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B378" s="1"/>
      <c r="C378" s="1"/>
      <c r="D378" s="1"/>
      <c r="E378" s="2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B379" s="1"/>
      <c r="C379" s="1"/>
      <c r="D379" s="1"/>
      <c r="E379" s="2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B380" s="1"/>
      <c r="C380" s="1"/>
      <c r="D380" s="1"/>
      <c r="E380" s="2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B381" s="1"/>
      <c r="C381" s="1"/>
      <c r="D381" s="1"/>
      <c r="E381" s="2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B382" s="1"/>
      <c r="C382" s="1"/>
      <c r="D382" s="1"/>
      <c r="E382" s="2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B383" s="1"/>
      <c r="C383" s="1"/>
      <c r="D383" s="1"/>
      <c r="E383" s="2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B384" s="1"/>
      <c r="C384" s="1"/>
      <c r="D384" s="1"/>
      <c r="E384" s="2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B385" s="1"/>
      <c r="C385" s="1"/>
      <c r="D385" s="1"/>
      <c r="E385" s="2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B386" s="1"/>
      <c r="C386" s="1"/>
      <c r="D386" s="1"/>
      <c r="E386" s="2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B387" s="1"/>
      <c r="C387" s="1"/>
      <c r="D387" s="1"/>
      <c r="E387" s="2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B388" s="1"/>
      <c r="C388" s="1"/>
      <c r="D388" s="1"/>
      <c r="E388" s="2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B389" s="1"/>
      <c r="C389" s="1"/>
      <c r="D389" s="1"/>
      <c r="E389" s="2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B390" s="1"/>
      <c r="C390" s="1"/>
      <c r="D390" s="1"/>
      <c r="E390" s="2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B391" s="1"/>
      <c r="C391" s="1"/>
      <c r="D391" s="1"/>
      <c r="E391" s="2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B392" s="1"/>
      <c r="C392" s="1"/>
      <c r="D392" s="1"/>
      <c r="E392" s="2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B393" s="1"/>
      <c r="C393" s="1"/>
      <c r="D393" s="1"/>
      <c r="E393" s="2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B394" s="1"/>
      <c r="C394" s="1"/>
      <c r="D394" s="1"/>
      <c r="E394" s="2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B395" s="1"/>
      <c r="C395" s="1"/>
      <c r="D395" s="1"/>
      <c r="E395" s="2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B396" s="1"/>
      <c r="C396" s="1"/>
      <c r="D396" s="1"/>
      <c r="E396" s="2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B397" s="1"/>
      <c r="C397" s="1"/>
      <c r="D397" s="1"/>
      <c r="E397" s="2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B398" s="1"/>
      <c r="C398" s="1"/>
      <c r="D398" s="1"/>
      <c r="E398" s="2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B399" s="1"/>
      <c r="C399" s="1"/>
      <c r="D399" s="1"/>
      <c r="E399" s="2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B400" s="1"/>
      <c r="C400" s="1"/>
      <c r="D400" s="1"/>
      <c r="E400" s="2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B401" s="1"/>
      <c r="C401" s="1"/>
      <c r="D401" s="1"/>
      <c r="E401" s="2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B402" s="1"/>
      <c r="C402" s="1"/>
      <c r="D402" s="1"/>
      <c r="E402" s="2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B403" s="1"/>
      <c r="C403" s="1"/>
      <c r="D403" s="1"/>
      <c r="E403" s="2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B404" s="1"/>
      <c r="C404" s="1"/>
      <c r="D404" s="1"/>
      <c r="E404" s="2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B405" s="1"/>
      <c r="C405" s="1"/>
      <c r="D405" s="1"/>
      <c r="E405" s="2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B406" s="1"/>
      <c r="C406" s="1"/>
      <c r="D406" s="1"/>
      <c r="E406" s="2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B407" s="1"/>
      <c r="C407" s="1"/>
      <c r="D407" s="1"/>
      <c r="E407" s="2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B408" s="1"/>
      <c r="C408" s="1"/>
      <c r="D408" s="1"/>
      <c r="E408" s="2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B409" s="1"/>
      <c r="C409" s="1"/>
      <c r="D409" s="1"/>
      <c r="E409" s="2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B410" s="1"/>
      <c r="C410" s="1"/>
      <c r="D410" s="1"/>
      <c r="E410" s="2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B411" s="1"/>
      <c r="C411" s="1"/>
      <c r="D411" s="1"/>
      <c r="E411" s="2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B412" s="1"/>
      <c r="C412" s="1"/>
      <c r="D412" s="1"/>
      <c r="E412" s="2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B413" s="1"/>
      <c r="C413" s="1"/>
      <c r="D413" s="1"/>
      <c r="E413" s="2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B414" s="1"/>
      <c r="C414" s="1"/>
      <c r="D414" s="1"/>
      <c r="E414" s="2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B415" s="1"/>
      <c r="C415" s="1"/>
      <c r="D415" s="1"/>
      <c r="E415" s="2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B416" s="1"/>
      <c r="C416" s="1"/>
      <c r="D416" s="1"/>
      <c r="E416" s="2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B417" s="1"/>
      <c r="C417" s="1"/>
      <c r="D417" s="1"/>
      <c r="E417" s="2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B418" s="1"/>
      <c r="C418" s="1"/>
      <c r="D418" s="1"/>
      <c r="E418" s="2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B419" s="1"/>
      <c r="C419" s="1"/>
      <c r="D419" s="1"/>
      <c r="E419" s="2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B420" s="1"/>
      <c r="C420" s="1"/>
      <c r="D420" s="1"/>
      <c r="E420" s="2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B421" s="1"/>
      <c r="C421" s="1"/>
      <c r="D421" s="1"/>
      <c r="E421" s="2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B422" s="1"/>
      <c r="C422" s="1"/>
      <c r="D422" s="1"/>
      <c r="E422" s="2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B423" s="1"/>
      <c r="C423" s="1"/>
      <c r="D423" s="1"/>
      <c r="E423" s="2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B424" s="1"/>
      <c r="C424" s="1"/>
      <c r="D424" s="1"/>
      <c r="E424" s="2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B425" s="1"/>
      <c r="C425" s="1"/>
      <c r="D425" s="1"/>
      <c r="E425" s="2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B426" s="1"/>
      <c r="C426" s="1"/>
      <c r="D426" s="1"/>
      <c r="E426" s="2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B427" s="1"/>
      <c r="C427" s="1"/>
      <c r="D427" s="1"/>
      <c r="E427" s="2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B428" s="1"/>
      <c r="C428" s="1"/>
      <c r="D428" s="1"/>
      <c r="E428" s="2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B429" s="1"/>
      <c r="C429" s="1"/>
      <c r="D429" s="1"/>
      <c r="E429" s="2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B430" s="1"/>
      <c r="C430" s="1"/>
      <c r="D430" s="1"/>
      <c r="E430" s="2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B431" s="1"/>
      <c r="C431" s="1"/>
      <c r="D431" s="1"/>
      <c r="E431" s="2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B432" s="1"/>
      <c r="C432" s="1"/>
      <c r="D432" s="1"/>
      <c r="E432" s="2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B433" s="1"/>
      <c r="C433" s="1"/>
      <c r="D433" s="1"/>
      <c r="E433" s="2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B434" s="1"/>
      <c r="C434" s="1"/>
      <c r="D434" s="1"/>
      <c r="E434" s="2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B435" s="1"/>
      <c r="C435" s="1"/>
      <c r="D435" s="1"/>
      <c r="E435" s="2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B436" s="1"/>
      <c r="C436" s="1"/>
      <c r="D436" s="1"/>
      <c r="E436" s="2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B437" s="1"/>
      <c r="C437" s="1"/>
      <c r="D437" s="1"/>
      <c r="E437" s="2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B438" s="1"/>
      <c r="C438" s="1"/>
      <c r="D438" s="1"/>
      <c r="E438" s="2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B439" s="1"/>
      <c r="C439" s="1"/>
      <c r="D439" s="1"/>
      <c r="E439" s="2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B440" s="1"/>
      <c r="C440" s="1"/>
      <c r="D440" s="1"/>
      <c r="E440" s="2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B441" s="1"/>
      <c r="C441" s="1"/>
      <c r="D441" s="1"/>
      <c r="E441" s="2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B442" s="1"/>
      <c r="C442" s="1"/>
      <c r="D442" s="1"/>
      <c r="E442" s="2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B443" s="1"/>
      <c r="C443" s="1"/>
      <c r="D443" s="1"/>
      <c r="E443" s="2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B444" s="1"/>
      <c r="C444" s="1"/>
      <c r="D444" s="1"/>
      <c r="E444" s="2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B445" s="1"/>
      <c r="C445" s="1"/>
      <c r="D445" s="1"/>
      <c r="E445" s="2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B446" s="1"/>
      <c r="C446" s="1"/>
      <c r="D446" s="1"/>
      <c r="E446" s="2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B447" s="1"/>
      <c r="C447" s="1"/>
      <c r="D447" s="1"/>
      <c r="E447" s="2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B448" s="1"/>
      <c r="C448" s="1"/>
      <c r="D448" s="1"/>
      <c r="E448" s="2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B449" s="1"/>
      <c r="C449" s="1"/>
      <c r="D449" s="1"/>
      <c r="E449" s="2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B450" s="1"/>
      <c r="C450" s="1"/>
      <c r="D450" s="1"/>
      <c r="E450" s="2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B451" s="1"/>
      <c r="C451" s="1"/>
      <c r="D451" s="1"/>
      <c r="E451" s="2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B452" s="1"/>
      <c r="C452" s="1"/>
      <c r="D452" s="1"/>
      <c r="E452" s="2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B453" s="1"/>
      <c r="C453" s="1"/>
      <c r="D453" s="1"/>
      <c r="E453" s="2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B454" s="1"/>
      <c r="C454" s="1"/>
      <c r="D454" s="1"/>
      <c r="E454" s="2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B455" s="1"/>
      <c r="C455" s="1"/>
      <c r="D455" s="1"/>
      <c r="E455" s="2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B456" s="1"/>
      <c r="C456" s="1"/>
      <c r="D456" s="1"/>
      <c r="E456" s="2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B457" s="1"/>
      <c r="C457" s="1"/>
      <c r="D457" s="1"/>
      <c r="E457" s="2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B458" s="1"/>
      <c r="C458" s="1"/>
      <c r="D458" s="1"/>
      <c r="E458" s="2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B459" s="1"/>
      <c r="C459" s="1"/>
      <c r="D459" s="1"/>
      <c r="E459" s="2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B460" s="1"/>
      <c r="C460" s="1"/>
      <c r="D460" s="1"/>
      <c r="E460" s="2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B461" s="1"/>
      <c r="C461" s="1"/>
      <c r="D461" s="1"/>
      <c r="E461" s="2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B462" s="1"/>
      <c r="C462" s="1"/>
      <c r="D462" s="1"/>
      <c r="E462" s="2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B463" s="1"/>
      <c r="C463" s="1"/>
      <c r="D463" s="1"/>
      <c r="E463" s="2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B464" s="1"/>
      <c r="C464" s="1"/>
      <c r="D464" s="1"/>
      <c r="E464" s="2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B465" s="1"/>
      <c r="C465" s="1"/>
      <c r="D465" s="1"/>
      <c r="E465" s="2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B466" s="1"/>
      <c r="C466" s="1"/>
      <c r="D466" s="1"/>
      <c r="E466" s="2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B467" s="1"/>
      <c r="C467" s="1"/>
      <c r="D467" s="1"/>
      <c r="E467" s="2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B468" s="1"/>
      <c r="C468" s="1"/>
      <c r="D468" s="1"/>
      <c r="E468" s="2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B469" s="1"/>
      <c r="C469" s="1"/>
      <c r="D469" s="1"/>
      <c r="E469" s="2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B470" s="1"/>
      <c r="C470" s="1"/>
      <c r="D470" s="1"/>
      <c r="E470" s="2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B471" s="1"/>
      <c r="C471" s="1"/>
      <c r="D471" s="1"/>
      <c r="E471" s="2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B472" s="1"/>
      <c r="C472" s="1"/>
      <c r="D472" s="1"/>
      <c r="E472" s="2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B473" s="1"/>
      <c r="C473" s="1"/>
      <c r="D473" s="1"/>
      <c r="E473" s="2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B474" s="1"/>
      <c r="C474" s="1"/>
      <c r="D474" s="1"/>
      <c r="E474" s="2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B475" s="1"/>
      <c r="C475" s="1"/>
      <c r="D475" s="1"/>
      <c r="E475" s="2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B476" s="1"/>
      <c r="C476" s="1"/>
      <c r="D476" s="1"/>
      <c r="E476" s="2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B477" s="1"/>
      <c r="C477" s="1"/>
      <c r="D477" s="1"/>
      <c r="E477" s="2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B478" s="1"/>
      <c r="C478" s="1"/>
      <c r="D478" s="1"/>
      <c r="E478" s="2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B479" s="1"/>
      <c r="C479" s="1"/>
      <c r="D479" s="1"/>
      <c r="E479" s="2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B480" s="1"/>
      <c r="C480" s="1"/>
      <c r="D480" s="1"/>
      <c r="E480" s="2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B481" s="1"/>
      <c r="C481" s="1"/>
      <c r="D481" s="1"/>
      <c r="E481" s="2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B482" s="1"/>
      <c r="C482" s="1"/>
      <c r="D482" s="1"/>
      <c r="E482" s="2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B483" s="1"/>
      <c r="C483" s="1"/>
      <c r="D483" s="1"/>
      <c r="E483" s="2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B484" s="1"/>
      <c r="C484" s="1"/>
      <c r="D484" s="1"/>
      <c r="E484" s="2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B485" s="1"/>
      <c r="C485" s="1"/>
      <c r="D485" s="1"/>
      <c r="E485" s="2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B486" s="1"/>
      <c r="C486" s="1"/>
      <c r="D486" s="1"/>
      <c r="E486" s="2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B487" s="1"/>
      <c r="C487" s="1"/>
      <c r="D487" s="1"/>
      <c r="E487" s="2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B488" s="1"/>
      <c r="C488" s="1"/>
      <c r="D488" s="1"/>
      <c r="E488" s="2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B489" s="1"/>
      <c r="C489" s="1"/>
      <c r="D489" s="1"/>
      <c r="E489" s="2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B490" s="1"/>
      <c r="C490" s="1"/>
      <c r="D490" s="1"/>
      <c r="E490" s="2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B491" s="1"/>
      <c r="C491" s="1"/>
      <c r="D491" s="1"/>
      <c r="E491" s="2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B492" s="1"/>
      <c r="C492" s="1"/>
      <c r="D492" s="1"/>
      <c r="E492" s="2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B493" s="1"/>
      <c r="C493" s="1"/>
      <c r="D493" s="1"/>
      <c r="E493" s="2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B494" s="1"/>
      <c r="C494" s="1"/>
      <c r="D494" s="1"/>
      <c r="E494" s="2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B495" s="1"/>
      <c r="C495" s="1"/>
      <c r="D495" s="1"/>
      <c r="E495" s="2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B496" s="1"/>
      <c r="C496" s="1"/>
      <c r="D496" s="1"/>
      <c r="E496" s="2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B497" s="1"/>
      <c r="C497" s="1"/>
      <c r="D497" s="1"/>
      <c r="E497" s="2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B498" s="1"/>
      <c r="C498" s="1"/>
      <c r="D498" s="1"/>
      <c r="E498" s="2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B499" s="1"/>
      <c r="C499" s="1"/>
      <c r="D499" s="1"/>
      <c r="E499" s="2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B500" s="1"/>
      <c r="C500" s="1"/>
      <c r="D500" s="1"/>
      <c r="E500" s="2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B501" s="1"/>
      <c r="C501" s="1"/>
      <c r="D501" s="1"/>
      <c r="E501" s="2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B502" s="1"/>
      <c r="C502" s="1"/>
      <c r="D502" s="1"/>
      <c r="E502" s="2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B503" s="1"/>
      <c r="C503" s="1"/>
      <c r="D503" s="1"/>
      <c r="E503" s="2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B504" s="1"/>
      <c r="C504" s="1"/>
      <c r="D504" s="1"/>
      <c r="E504" s="2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B505" s="1"/>
      <c r="C505" s="1"/>
      <c r="D505" s="1"/>
      <c r="E505" s="2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B506" s="1"/>
      <c r="C506" s="1"/>
      <c r="D506" s="1"/>
      <c r="E506" s="2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B507" s="1"/>
      <c r="C507" s="1"/>
      <c r="D507" s="1"/>
      <c r="E507" s="2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B508" s="1"/>
      <c r="C508" s="1"/>
      <c r="D508" s="1"/>
      <c r="E508" s="2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B509" s="1"/>
      <c r="C509" s="1"/>
      <c r="D509" s="1"/>
      <c r="E509" s="2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B510" s="1"/>
      <c r="C510" s="1"/>
      <c r="D510" s="1"/>
      <c r="E510" s="2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B511" s="1"/>
      <c r="C511" s="1"/>
      <c r="D511" s="1"/>
      <c r="E511" s="2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B512" s="1"/>
      <c r="C512" s="1"/>
      <c r="D512" s="1"/>
      <c r="E512" s="2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B513" s="1"/>
      <c r="C513" s="1"/>
      <c r="D513" s="1"/>
      <c r="E513" s="2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B514" s="1"/>
      <c r="C514" s="1"/>
      <c r="D514" s="1"/>
      <c r="E514" s="2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B515" s="1"/>
      <c r="C515" s="1"/>
      <c r="D515" s="1"/>
      <c r="E515" s="2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B516" s="1"/>
      <c r="C516" s="1"/>
      <c r="D516" s="1"/>
      <c r="E516" s="2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B517" s="1"/>
      <c r="C517" s="1"/>
      <c r="D517" s="1"/>
      <c r="E517" s="2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B518" s="1"/>
      <c r="C518" s="1"/>
      <c r="D518" s="1"/>
      <c r="E518" s="2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B519" s="1"/>
      <c r="C519" s="1"/>
      <c r="D519" s="1"/>
      <c r="E519" s="2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B520" s="1"/>
      <c r="C520" s="1"/>
      <c r="D520" s="1"/>
      <c r="E520" s="2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B521" s="1"/>
      <c r="C521" s="1"/>
      <c r="D521" s="1"/>
      <c r="E521" s="2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B522" s="1"/>
      <c r="C522" s="1"/>
      <c r="D522" s="1"/>
      <c r="E522" s="2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B523" s="1"/>
      <c r="C523" s="1"/>
      <c r="D523" s="1"/>
      <c r="E523" s="2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B524" s="1"/>
      <c r="C524" s="1"/>
      <c r="D524" s="1"/>
      <c r="E524" s="2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B525" s="1"/>
      <c r="C525" s="1"/>
      <c r="D525" s="1"/>
      <c r="E525" s="2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B526" s="1"/>
      <c r="C526" s="1"/>
      <c r="D526" s="1"/>
      <c r="E526" s="2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B527" s="1"/>
      <c r="C527" s="1"/>
      <c r="D527" s="1"/>
      <c r="E527" s="2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B528" s="1"/>
      <c r="C528" s="1"/>
      <c r="D528" s="1"/>
      <c r="E528" s="2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B529" s="1"/>
      <c r="C529" s="1"/>
      <c r="D529" s="1"/>
      <c r="E529" s="2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B530" s="1"/>
      <c r="C530" s="1"/>
      <c r="D530" s="1"/>
      <c r="E530" s="2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B531" s="1"/>
      <c r="C531" s="1"/>
      <c r="D531" s="1"/>
      <c r="E531" s="2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B532" s="1"/>
      <c r="C532" s="1"/>
      <c r="D532" s="1"/>
      <c r="E532" s="2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B533" s="1"/>
      <c r="C533" s="1"/>
      <c r="D533" s="1"/>
      <c r="E533" s="2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B534" s="1"/>
      <c r="C534" s="1"/>
      <c r="D534" s="1"/>
      <c r="E534" s="2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B535" s="1"/>
      <c r="C535" s="1"/>
      <c r="D535" s="1"/>
      <c r="E535" s="2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B536" s="1"/>
      <c r="C536" s="1"/>
      <c r="D536" s="1"/>
      <c r="E536" s="2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B537" s="1"/>
      <c r="C537" s="1"/>
      <c r="D537" s="1"/>
      <c r="E537" s="2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B538" s="1"/>
      <c r="C538" s="1"/>
      <c r="D538" s="1"/>
      <c r="E538" s="2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B539" s="1"/>
      <c r="C539" s="1"/>
      <c r="D539" s="1"/>
      <c r="E539" s="2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B540" s="1"/>
      <c r="C540" s="1"/>
      <c r="D540" s="1"/>
      <c r="E540" s="2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B541" s="1"/>
      <c r="C541" s="1"/>
      <c r="D541" s="1"/>
      <c r="E541" s="2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B542" s="1"/>
      <c r="C542" s="1"/>
      <c r="D542" s="1"/>
      <c r="E542" s="2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B543" s="1"/>
      <c r="C543" s="1"/>
      <c r="D543" s="1"/>
      <c r="E543" s="2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B544" s="1"/>
      <c r="C544" s="1"/>
      <c r="D544" s="1"/>
      <c r="E544" s="2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B545" s="1"/>
      <c r="C545" s="1"/>
      <c r="D545" s="1"/>
      <c r="E545" s="2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B546" s="1"/>
      <c r="C546" s="1"/>
      <c r="D546" s="1"/>
      <c r="E546" s="2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B547" s="1"/>
      <c r="C547" s="1"/>
      <c r="D547" s="1"/>
      <c r="E547" s="2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B548" s="1"/>
      <c r="C548" s="1"/>
      <c r="D548" s="1"/>
      <c r="E548" s="2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B549" s="1"/>
      <c r="C549" s="1"/>
      <c r="D549" s="1"/>
      <c r="E549" s="2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B550" s="1"/>
      <c r="C550" s="1"/>
      <c r="D550" s="1"/>
      <c r="E550" s="2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B551" s="1"/>
      <c r="C551" s="1"/>
      <c r="D551" s="1"/>
      <c r="E551" s="2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B552" s="1"/>
      <c r="C552" s="1"/>
      <c r="D552" s="1"/>
      <c r="E552" s="2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B553" s="1"/>
      <c r="C553" s="1"/>
      <c r="D553" s="1"/>
      <c r="E553" s="2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B554" s="1"/>
      <c r="C554" s="1"/>
      <c r="D554" s="1"/>
      <c r="E554" s="2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B555" s="1"/>
      <c r="C555" s="1"/>
      <c r="D555" s="1"/>
      <c r="E555" s="2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B556" s="1"/>
      <c r="C556" s="1"/>
      <c r="D556" s="1"/>
      <c r="E556" s="2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B557" s="1"/>
      <c r="C557" s="1"/>
      <c r="D557" s="1"/>
      <c r="E557" s="2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B558" s="1"/>
      <c r="C558" s="1"/>
      <c r="D558" s="1"/>
      <c r="E558" s="2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B559" s="1"/>
      <c r="C559" s="1"/>
      <c r="D559" s="1"/>
      <c r="E559" s="2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B560" s="1"/>
      <c r="C560" s="1"/>
      <c r="D560" s="1"/>
      <c r="E560" s="2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B561" s="1"/>
      <c r="C561" s="1"/>
      <c r="D561" s="1"/>
      <c r="E561" s="2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B562" s="1"/>
      <c r="C562" s="1"/>
      <c r="D562" s="1"/>
      <c r="E562" s="2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B563" s="1"/>
      <c r="C563" s="1"/>
      <c r="D563" s="1"/>
      <c r="E563" s="2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B564" s="1"/>
      <c r="C564" s="1"/>
      <c r="D564" s="1"/>
      <c r="E564" s="2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B565" s="1"/>
      <c r="C565" s="1"/>
      <c r="D565" s="1"/>
      <c r="E565" s="2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B566" s="1"/>
      <c r="C566" s="1"/>
      <c r="D566" s="1"/>
      <c r="E566" s="2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B567" s="1"/>
      <c r="C567" s="1"/>
      <c r="D567" s="1"/>
      <c r="E567" s="2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B568" s="1"/>
      <c r="C568" s="1"/>
      <c r="D568" s="1"/>
      <c r="E568" s="2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B569" s="1"/>
      <c r="C569" s="1"/>
      <c r="D569" s="1"/>
      <c r="E569" s="2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B570" s="1"/>
      <c r="C570" s="1"/>
      <c r="D570" s="1"/>
      <c r="E570" s="2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B571" s="1"/>
      <c r="C571" s="1"/>
      <c r="D571" s="1"/>
      <c r="E571" s="2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B572" s="1"/>
      <c r="C572" s="1"/>
      <c r="D572" s="1"/>
      <c r="E572" s="2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B573" s="1"/>
      <c r="C573" s="1"/>
      <c r="D573" s="1"/>
      <c r="E573" s="2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B574" s="1"/>
      <c r="C574" s="1"/>
      <c r="D574" s="1"/>
      <c r="E574" s="2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B575" s="1"/>
      <c r="C575" s="1"/>
      <c r="D575" s="1"/>
      <c r="E575" s="2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B576" s="1"/>
      <c r="C576" s="1"/>
      <c r="D576" s="1"/>
      <c r="E576" s="2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B577" s="1"/>
      <c r="C577" s="1"/>
      <c r="D577" s="1"/>
      <c r="E577" s="2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B578" s="1"/>
      <c r="C578" s="1"/>
      <c r="D578" s="1"/>
      <c r="E578" s="2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B579" s="1"/>
      <c r="C579" s="1"/>
      <c r="D579" s="1"/>
      <c r="E579" s="2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B580" s="1"/>
      <c r="C580" s="1"/>
      <c r="D580" s="1"/>
      <c r="E580" s="2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B581" s="1"/>
      <c r="C581" s="1"/>
      <c r="D581" s="1"/>
      <c r="E581" s="2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B582" s="1"/>
      <c r="C582" s="1"/>
      <c r="D582" s="1"/>
      <c r="E582" s="2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B583" s="1"/>
      <c r="C583" s="1"/>
      <c r="D583" s="1"/>
      <c r="E583" s="2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B584" s="1"/>
      <c r="C584" s="1"/>
      <c r="D584" s="1"/>
      <c r="E584" s="2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B585" s="1"/>
      <c r="C585" s="1"/>
      <c r="D585" s="1"/>
      <c r="E585" s="2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B586" s="1"/>
      <c r="C586" s="1"/>
      <c r="D586" s="1"/>
      <c r="E586" s="2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B587" s="1"/>
      <c r="C587" s="1"/>
      <c r="D587" s="1"/>
      <c r="E587" s="2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B588" s="1"/>
      <c r="C588" s="1"/>
      <c r="D588" s="1"/>
      <c r="E588" s="2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B589" s="1"/>
      <c r="C589" s="1"/>
      <c r="D589" s="1"/>
      <c r="E589" s="2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B590" s="1"/>
      <c r="C590" s="1"/>
      <c r="D590" s="1"/>
      <c r="E590" s="2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B591" s="1"/>
      <c r="C591" s="1"/>
      <c r="D591" s="1"/>
      <c r="E591" s="2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B592" s="1"/>
      <c r="C592" s="1"/>
      <c r="D592" s="1"/>
      <c r="E592" s="2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B593" s="1"/>
      <c r="C593" s="1"/>
      <c r="D593" s="1"/>
      <c r="E593" s="2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B594" s="1"/>
      <c r="C594" s="1"/>
      <c r="D594" s="1"/>
      <c r="E594" s="2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B595" s="1"/>
      <c r="C595" s="1"/>
      <c r="D595" s="1"/>
      <c r="E595" s="2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B596" s="1"/>
      <c r="C596" s="1"/>
      <c r="D596" s="1"/>
      <c r="E596" s="2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B597" s="1"/>
      <c r="C597" s="1"/>
      <c r="D597" s="1"/>
      <c r="E597" s="2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B598" s="1"/>
      <c r="C598" s="1"/>
      <c r="D598" s="1"/>
      <c r="E598" s="2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B599" s="1"/>
      <c r="C599" s="1"/>
      <c r="D599" s="1"/>
      <c r="E599" s="2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B600" s="1"/>
      <c r="C600" s="1"/>
      <c r="D600" s="1"/>
      <c r="E600" s="2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B601" s="1"/>
      <c r="C601" s="1"/>
      <c r="D601" s="1"/>
      <c r="E601" s="2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B602" s="1"/>
      <c r="C602" s="1"/>
      <c r="D602" s="1"/>
      <c r="E602" s="2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B603" s="1"/>
      <c r="C603" s="1"/>
      <c r="D603" s="1"/>
      <c r="E603" s="2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B604" s="1"/>
      <c r="C604" s="1"/>
      <c r="D604" s="1"/>
      <c r="E604" s="2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B605" s="1"/>
      <c r="C605" s="1"/>
      <c r="D605" s="1"/>
      <c r="E605" s="2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B606" s="1"/>
      <c r="C606" s="1"/>
      <c r="D606" s="1"/>
      <c r="E606" s="2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B607" s="1"/>
      <c r="C607" s="1"/>
      <c r="D607" s="1"/>
      <c r="E607" s="2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B608" s="1"/>
      <c r="C608" s="1"/>
      <c r="D608" s="1"/>
      <c r="E608" s="2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B609" s="1"/>
      <c r="C609" s="1"/>
      <c r="D609" s="1"/>
      <c r="E609" s="2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B610" s="1"/>
      <c r="C610" s="1"/>
      <c r="D610" s="1"/>
      <c r="E610" s="2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B611" s="1"/>
      <c r="C611" s="1"/>
      <c r="D611" s="1"/>
      <c r="E611" s="2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B612" s="1"/>
      <c r="C612" s="1"/>
      <c r="D612" s="1"/>
      <c r="E612" s="2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B613" s="1"/>
      <c r="C613" s="1"/>
      <c r="D613" s="1"/>
      <c r="E613" s="2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B614" s="1"/>
      <c r="C614" s="1"/>
      <c r="D614" s="1"/>
      <c r="E614" s="2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B615" s="1"/>
      <c r="C615" s="1"/>
      <c r="D615" s="1"/>
      <c r="E615" s="2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B616" s="1"/>
      <c r="C616" s="1"/>
      <c r="D616" s="1"/>
      <c r="E616" s="2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B617" s="1"/>
      <c r="C617" s="1"/>
      <c r="D617" s="1"/>
      <c r="E617" s="2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B618" s="1"/>
      <c r="C618" s="1"/>
      <c r="D618" s="1"/>
      <c r="E618" s="2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B619" s="1"/>
      <c r="C619" s="1"/>
      <c r="D619" s="1"/>
      <c r="E619" s="2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B620" s="1"/>
      <c r="C620" s="1"/>
      <c r="D620" s="1"/>
      <c r="E620" s="2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B621" s="1"/>
      <c r="C621" s="1"/>
      <c r="D621" s="1"/>
      <c r="E621" s="2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B622" s="1"/>
      <c r="C622" s="1"/>
      <c r="D622" s="1"/>
      <c r="E622" s="2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B623" s="1"/>
      <c r="C623" s="1"/>
      <c r="D623" s="1"/>
      <c r="E623" s="2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B624" s="1"/>
      <c r="C624" s="1"/>
      <c r="D624" s="1"/>
      <c r="E624" s="2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B625" s="1"/>
      <c r="C625" s="1"/>
      <c r="D625" s="1"/>
      <c r="E625" s="2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B626" s="1"/>
      <c r="C626" s="1"/>
      <c r="D626" s="1"/>
      <c r="E626" s="2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B627" s="1"/>
      <c r="C627" s="1"/>
      <c r="D627" s="1"/>
      <c r="E627" s="2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B628" s="1"/>
      <c r="C628" s="1"/>
      <c r="D628" s="1"/>
      <c r="E628" s="2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B629" s="1"/>
      <c r="C629" s="1"/>
      <c r="D629" s="1"/>
      <c r="E629" s="2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B630" s="1"/>
      <c r="C630" s="1"/>
      <c r="D630" s="1"/>
      <c r="E630" s="2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B631" s="1"/>
      <c r="C631" s="1"/>
      <c r="D631" s="1"/>
      <c r="E631" s="2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B632" s="1"/>
      <c r="C632" s="1"/>
      <c r="D632" s="1"/>
      <c r="E632" s="2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B633" s="1"/>
      <c r="C633" s="1"/>
      <c r="D633" s="1"/>
      <c r="E633" s="2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B634" s="1"/>
      <c r="C634" s="1"/>
      <c r="D634" s="1"/>
      <c r="E634" s="2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B635" s="1"/>
      <c r="C635" s="1"/>
      <c r="D635" s="1"/>
      <c r="E635" s="2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B636" s="1"/>
      <c r="C636" s="1"/>
      <c r="D636" s="1"/>
      <c r="E636" s="2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B637" s="1"/>
      <c r="C637" s="1"/>
      <c r="D637" s="1"/>
      <c r="E637" s="2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B638" s="1"/>
      <c r="C638" s="1"/>
      <c r="D638" s="1"/>
      <c r="E638" s="2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B639" s="1"/>
      <c r="C639" s="1"/>
      <c r="D639" s="1"/>
      <c r="E639" s="2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B640" s="1"/>
      <c r="C640" s="1"/>
      <c r="D640" s="1"/>
      <c r="E640" s="2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B641" s="1"/>
      <c r="C641" s="1"/>
      <c r="D641" s="1"/>
      <c r="E641" s="2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B642" s="1"/>
      <c r="C642" s="1"/>
      <c r="D642" s="1"/>
      <c r="E642" s="2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B643" s="1"/>
      <c r="C643" s="1"/>
      <c r="D643" s="1"/>
      <c r="E643" s="2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B644" s="1"/>
      <c r="C644" s="1"/>
      <c r="D644" s="1"/>
      <c r="E644" s="2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B645" s="1"/>
      <c r="C645" s="1"/>
      <c r="D645" s="1"/>
      <c r="E645" s="2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B646" s="1"/>
      <c r="C646" s="1"/>
      <c r="D646" s="1"/>
      <c r="E646" s="2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B647" s="1"/>
      <c r="C647" s="1"/>
      <c r="D647" s="1"/>
      <c r="E647" s="2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B648" s="1"/>
      <c r="C648" s="1"/>
      <c r="D648" s="1"/>
      <c r="E648" s="2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B649" s="1"/>
      <c r="C649" s="1"/>
      <c r="D649" s="1"/>
      <c r="E649" s="2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B650" s="1"/>
      <c r="C650" s="1"/>
      <c r="D650" s="1"/>
      <c r="E650" s="2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B651" s="1"/>
      <c r="C651" s="1"/>
      <c r="D651" s="1"/>
      <c r="E651" s="2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B652" s="1"/>
      <c r="C652" s="1"/>
      <c r="D652" s="1"/>
      <c r="E652" s="2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B653" s="1"/>
      <c r="C653" s="1"/>
      <c r="D653" s="1"/>
      <c r="E653" s="2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B654" s="1"/>
      <c r="C654" s="1"/>
      <c r="D654" s="1"/>
      <c r="E654" s="2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B655" s="1"/>
      <c r="C655" s="1"/>
      <c r="D655" s="1"/>
      <c r="E655" s="2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B656" s="1"/>
      <c r="C656" s="1"/>
      <c r="D656" s="1"/>
      <c r="E656" s="2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B657" s="1"/>
      <c r="C657" s="1"/>
      <c r="D657" s="1"/>
      <c r="E657" s="2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B658" s="1"/>
      <c r="C658" s="1"/>
      <c r="D658" s="1"/>
      <c r="E658" s="2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B659" s="1"/>
      <c r="C659" s="1"/>
      <c r="D659" s="1"/>
      <c r="E659" s="2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B660" s="1"/>
      <c r="C660" s="1"/>
      <c r="D660" s="1"/>
      <c r="E660" s="2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B661" s="1"/>
      <c r="C661" s="1"/>
      <c r="D661" s="1"/>
      <c r="E661" s="2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B662" s="1"/>
      <c r="C662" s="1"/>
      <c r="D662" s="1"/>
      <c r="E662" s="2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B663" s="1"/>
      <c r="C663" s="1"/>
      <c r="D663" s="1"/>
      <c r="E663" s="2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B664" s="1"/>
      <c r="C664" s="1"/>
      <c r="D664" s="1"/>
      <c r="E664" s="2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B665" s="1"/>
      <c r="C665" s="1"/>
      <c r="D665" s="1"/>
      <c r="E665" s="2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B666" s="1"/>
      <c r="C666" s="1"/>
      <c r="D666" s="1"/>
      <c r="E666" s="2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B667" s="1"/>
      <c r="C667" s="1"/>
      <c r="D667" s="1"/>
      <c r="E667" s="2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B668" s="1"/>
      <c r="C668" s="1"/>
      <c r="D668" s="1"/>
      <c r="E668" s="2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B669" s="1"/>
      <c r="C669" s="1"/>
      <c r="D669" s="1"/>
      <c r="E669" s="2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B670" s="1"/>
      <c r="C670" s="1"/>
      <c r="D670" s="1"/>
      <c r="E670" s="2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B671" s="1"/>
      <c r="C671" s="1"/>
      <c r="D671" s="1"/>
      <c r="E671" s="2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B672" s="1"/>
      <c r="C672" s="1"/>
      <c r="D672" s="1"/>
      <c r="E672" s="2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B673" s="1"/>
      <c r="C673" s="1"/>
      <c r="D673" s="1"/>
      <c r="E673" s="2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B674" s="1"/>
      <c r="C674" s="1"/>
      <c r="D674" s="1"/>
      <c r="E674" s="2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B675" s="1"/>
      <c r="C675" s="1"/>
      <c r="D675" s="1"/>
      <c r="E675" s="2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B676" s="1"/>
      <c r="C676" s="1"/>
      <c r="D676" s="1"/>
      <c r="E676" s="2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B677" s="1"/>
      <c r="C677" s="1"/>
      <c r="D677" s="1"/>
      <c r="E677" s="2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B678" s="1"/>
      <c r="C678" s="1"/>
      <c r="D678" s="1"/>
      <c r="E678" s="2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B679" s="1"/>
      <c r="C679" s="1"/>
      <c r="D679" s="1"/>
      <c r="E679" s="2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B680" s="1"/>
      <c r="C680" s="1"/>
      <c r="D680" s="1"/>
      <c r="E680" s="2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B681" s="1"/>
      <c r="C681" s="1"/>
      <c r="D681" s="1"/>
      <c r="E681" s="2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B682" s="1"/>
      <c r="C682" s="1"/>
      <c r="D682" s="1"/>
      <c r="E682" s="2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B683" s="1"/>
      <c r="C683" s="1"/>
      <c r="D683" s="1"/>
      <c r="E683" s="2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B684" s="1"/>
      <c r="C684" s="1"/>
      <c r="D684" s="1"/>
      <c r="E684" s="2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B685" s="1"/>
      <c r="C685" s="1"/>
      <c r="D685" s="1"/>
      <c r="E685" s="2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B686" s="1"/>
      <c r="C686" s="1"/>
      <c r="D686" s="1"/>
      <c r="E686" s="2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B687" s="1"/>
      <c r="C687" s="1"/>
      <c r="D687" s="1"/>
      <c r="E687" s="2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B688" s="1"/>
      <c r="C688" s="1"/>
      <c r="D688" s="1"/>
      <c r="E688" s="2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B689" s="1"/>
      <c r="C689" s="1"/>
      <c r="D689" s="1"/>
      <c r="E689" s="2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B690" s="1"/>
      <c r="C690" s="1"/>
      <c r="D690" s="1"/>
      <c r="E690" s="2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B691" s="1"/>
      <c r="C691" s="1"/>
      <c r="D691" s="1"/>
      <c r="E691" s="2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B692" s="1"/>
      <c r="C692" s="1"/>
      <c r="D692" s="1"/>
      <c r="E692" s="2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B693" s="1"/>
      <c r="C693" s="1"/>
      <c r="D693" s="1"/>
      <c r="E693" s="2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B694" s="1"/>
      <c r="C694" s="1"/>
      <c r="D694" s="1"/>
      <c r="E694" s="2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B695" s="1"/>
      <c r="C695" s="1"/>
      <c r="D695" s="1"/>
      <c r="E695" s="2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B696" s="1"/>
      <c r="C696" s="1"/>
      <c r="D696" s="1"/>
      <c r="E696" s="2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B697" s="1"/>
      <c r="C697" s="1"/>
      <c r="D697" s="1"/>
      <c r="E697" s="2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B698" s="1"/>
      <c r="C698" s="1"/>
      <c r="D698" s="1"/>
      <c r="E698" s="2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B699" s="1"/>
      <c r="C699" s="1"/>
      <c r="D699" s="1"/>
      <c r="E699" s="2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B700" s="1"/>
      <c r="C700" s="1"/>
      <c r="D700" s="1"/>
      <c r="E700" s="2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B701" s="1"/>
      <c r="C701" s="1"/>
      <c r="D701" s="1"/>
      <c r="E701" s="2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B702" s="1"/>
      <c r="C702" s="1"/>
      <c r="D702" s="1"/>
      <c r="E702" s="2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B703" s="1"/>
      <c r="C703" s="1"/>
      <c r="D703" s="1"/>
      <c r="E703" s="2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B704" s="1"/>
      <c r="C704" s="1"/>
      <c r="D704" s="1"/>
      <c r="E704" s="2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B705" s="1"/>
      <c r="C705" s="1"/>
      <c r="D705" s="1"/>
      <c r="E705" s="2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B706" s="1"/>
      <c r="C706" s="1"/>
      <c r="D706" s="1"/>
      <c r="E706" s="2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B707" s="1"/>
      <c r="C707" s="1"/>
      <c r="D707" s="1"/>
      <c r="E707" s="2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B708" s="1"/>
      <c r="C708" s="1"/>
      <c r="D708" s="1"/>
      <c r="E708" s="2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B709" s="1"/>
      <c r="C709" s="1"/>
      <c r="D709" s="1"/>
      <c r="E709" s="2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B710" s="1"/>
      <c r="C710" s="1"/>
      <c r="D710" s="1"/>
      <c r="E710" s="2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B711" s="1"/>
      <c r="C711" s="1"/>
      <c r="D711" s="1"/>
      <c r="E711" s="2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B712" s="1"/>
      <c r="C712" s="1"/>
      <c r="D712" s="1"/>
      <c r="E712" s="2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B713" s="1"/>
      <c r="C713" s="1"/>
      <c r="D713" s="1"/>
      <c r="E713" s="2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B714" s="1"/>
      <c r="C714" s="1"/>
      <c r="D714" s="1"/>
      <c r="E714" s="2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B715" s="1"/>
      <c r="C715" s="1"/>
      <c r="D715" s="1"/>
      <c r="E715" s="2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B716" s="1"/>
      <c r="C716" s="1"/>
      <c r="D716" s="1"/>
      <c r="E716" s="2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B717" s="1"/>
      <c r="C717" s="1"/>
      <c r="D717" s="1"/>
      <c r="E717" s="2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B718" s="1"/>
      <c r="C718" s="1"/>
      <c r="D718" s="1"/>
      <c r="E718" s="2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B719" s="1"/>
      <c r="C719" s="1"/>
      <c r="D719" s="1"/>
      <c r="E719" s="2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B720" s="1"/>
      <c r="C720" s="1"/>
      <c r="D720" s="1"/>
      <c r="E720" s="2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B721" s="1"/>
      <c r="C721" s="1"/>
      <c r="D721" s="1"/>
      <c r="E721" s="2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B722" s="1"/>
      <c r="C722" s="1"/>
      <c r="D722" s="1"/>
      <c r="E722" s="2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B723" s="1"/>
      <c r="C723" s="1"/>
      <c r="D723" s="1"/>
      <c r="E723" s="2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B724" s="1"/>
      <c r="C724" s="1"/>
      <c r="D724" s="1"/>
      <c r="E724" s="2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B725" s="1"/>
      <c r="C725" s="1"/>
      <c r="D725" s="1"/>
      <c r="E725" s="2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B726" s="1"/>
      <c r="C726" s="1"/>
      <c r="D726" s="1"/>
      <c r="E726" s="2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B727" s="1"/>
      <c r="C727" s="1"/>
      <c r="D727" s="1"/>
      <c r="E727" s="2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B728" s="1"/>
      <c r="C728" s="1"/>
      <c r="D728" s="1"/>
      <c r="E728" s="2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B729" s="1"/>
      <c r="C729" s="1"/>
      <c r="D729" s="1"/>
      <c r="E729" s="2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B730" s="1"/>
      <c r="C730" s="1"/>
      <c r="D730" s="1"/>
      <c r="E730" s="2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B731" s="1"/>
      <c r="C731" s="1"/>
      <c r="D731" s="1"/>
      <c r="E731" s="2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B732" s="1"/>
      <c r="C732" s="1"/>
      <c r="D732" s="1"/>
      <c r="E732" s="2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B733" s="1"/>
      <c r="C733" s="1"/>
      <c r="D733" s="1"/>
      <c r="E733" s="2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B734" s="1"/>
      <c r="C734" s="1"/>
      <c r="D734" s="1"/>
      <c r="E734" s="2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B735" s="1"/>
      <c r="C735" s="1"/>
      <c r="D735" s="1"/>
      <c r="E735" s="2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B736" s="1"/>
      <c r="C736" s="1"/>
      <c r="D736" s="1"/>
      <c r="E736" s="2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B737" s="1"/>
      <c r="C737" s="1"/>
      <c r="D737" s="1"/>
      <c r="E737" s="2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B738" s="1"/>
      <c r="C738" s="1"/>
      <c r="D738" s="1"/>
      <c r="E738" s="2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B739" s="1"/>
      <c r="C739" s="1"/>
      <c r="D739" s="1"/>
      <c r="E739" s="2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B740" s="1"/>
      <c r="C740" s="1"/>
      <c r="D740" s="1"/>
      <c r="E740" s="2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B741" s="1"/>
      <c r="C741" s="1"/>
      <c r="D741" s="1"/>
      <c r="E741" s="2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B742" s="1"/>
      <c r="C742" s="1"/>
      <c r="D742" s="1"/>
      <c r="E742" s="2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B743" s="1"/>
      <c r="C743" s="1"/>
      <c r="D743" s="1"/>
      <c r="E743" s="2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B744" s="1"/>
      <c r="C744" s="1"/>
      <c r="D744" s="1"/>
      <c r="E744" s="2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B745" s="1"/>
      <c r="C745" s="1"/>
      <c r="D745" s="1"/>
      <c r="E745" s="2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B746" s="1"/>
      <c r="C746" s="1"/>
      <c r="D746" s="1"/>
      <c r="E746" s="2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B747" s="1"/>
      <c r="C747" s="1"/>
      <c r="D747" s="1"/>
      <c r="E747" s="2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B748" s="1"/>
      <c r="C748" s="1"/>
      <c r="D748" s="1"/>
      <c r="E748" s="2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B749" s="1"/>
      <c r="C749" s="1"/>
      <c r="D749" s="1"/>
      <c r="E749" s="2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B750" s="1"/>
      <c r="C750" s="1"/>
      <c r="D750" s="1"/>
      <c r="E750" s="2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B751" s="1"/>
      <c r="C751" s="1"/>
      <c r="D751" s="1"/>
      <c r="E751" s="2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B752" s="1"/>
      <c r="C752" s="1"/>
      <c r="D752" s="1"/>
      <c r="E752" s="2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B753" s="1"/>
      <c r="C753" s="1"/>
      <c r="D753" s="1"/>
      <c r="E753" s="2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B754" s="1"/>
      <c r="C754" s="1"/>
      <c r="D754" s="1"/>
      <c r="E754" s="2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B755" s="1"/>
      <c r="C755" s="1"/>
      <c r="D755" s="1"/>
      <c r="E755" s="2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B756" s="1"/>
      <c r="C756" s="1"/>
      <c r="D756" s="1"/>
      <c r="E756" s="2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B757" s="1"/>
      <c r="C757" s="1"/>
      <c r="D757" s="1"/>
      <c r="E757" s="2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B758" s="1"/>
      <c r="C758" s="1"/>
      <c r="D758" s="1"/>
      <c r="E758" s="2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B759" s="1"/>
      <c r="C759" s="1"/>
      <c r="D759" s="1"/>
      <c r="E759" s="2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B760" s="1"/>
      <c r="C760" s="1"/>
      <c r="D760" s="1"/>
      <c r="E760" s="2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B761" s="1"/>
      <c r="C761" s="1"/>
      <c r="D761" s="1"/>
      <c r="E761" s="2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B762" s="1"/>
      <c r="C762" s="1"/>
      <c r="D762" s="1"/>
      <c r="E762" s="2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B763" s="1"/>
      <c r="C763" s="1"/>
      <c r="D763" s="1"/>
      <c r="E763" s="2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B764" s="1"/>
      <c r="C764" s="1"/>
      <c r="D764" s="1"/>
      <c r="E764" s="2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B765" s="1"/>
      <c r="C765" s="1"/>
      <c r="D765" s="1"/>
      <c r="E765" s="2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B766" s="1"/>
      <c r="C766" s="1"/>
      <c r="D766" s="1"/>
      <c r="E766" s="2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B767" s="1"/>
      <c r="C767" s="1"/>
      <c r="D767" s="1"/>
      <c r="E767" s="2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B768" s="1"/>
      <c r="C768" s="1"/>
      <c r="D768" s="1"/>
      <c r="E768" s="2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B769" s="1"/>
      <c r="C769" s="1"/>
      <c r="D769" s="1"/>
      <c r="E769" s="2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B770" s="1"/>
      <c r="C770" s="1"/>
      <c r="D770" s="1"/>
      <c r="E770" s="2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B771" s="1"/>
      <c r="C771" s="1"/>
      <c r="D771" s="1"/>
      <c r="E771" s="2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B772" s="1"/>
      <c r="C772" s="1"/>
      <c r="D772" s="1"/>
      <c r="E772" s="2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B773" s="1"/>
      <c r="C773" s="1"/>
      <c r="D773" s="1"/>
      <c r="E773" s="2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B774" s="1"/>
      <c r="C774" s="1"/>
      <c r="D774" s="1"/>
      <c r="E774" s="2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B775" s="1"/>
      <c r="C775" s="1"/>
      <c r="D775" s="1"/>
      <c r="E775" s="2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B776" s="1"/>
      <c r="C776" s="1"/>
      <c r="D776" s="1"/>
      <c r="E776" s="2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B777" s="1"/>
      <c r="C777" s="1"/>
      <c r="D777" s="1"/>
      <c r="E777" s="2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B778" s="1"/>
      <c r="C778" s="1"/>
      <c r="D778" s="1"/>
      <c r="E778" s="2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B779" s="1"/>
      <c r="C779" s="1"/>
      <c r="D779" s="1"/>
      <c r="E779" s="2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B780" s="1"/>
      <c r="C780" s="1"/>
      <c r="D780" s="1"/>
      <c r="E780" s="2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B781" s="1"/>
      <c r="C781" s="1"/>
      <c r="D781" s="1"/>
      <c r="E781" s="2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B782" s="1"/>
      <c r="C782" s="1"/>
      <c r="D782" s="1"/>
      <c r="E782" s="2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B783" s="1"/>
      <c r="C783" s="1"/>
      <c r="D783" s="1"/>
      <c r="E783" s="2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B784" s="1"/>
      <c r="C784" s="1"/>
      <c r="D784" s="1"/>
      <c r="E784" s="2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B785" s="1"/>
      <c r="C785" s="1"/>
      <c r="D785" s="1"/>
      <c r="E785" s="2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B786" s="1"/>
      <c r="C786" s="1"/>
      <c r="D786" s="1"/>
      <c r="E786" s="2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B787" s="1"/>
      <c r="C787" s="1"/>
      <c r="D787" s="1"/>
      <c r="E787" s="2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B788" s="1"/>
      <c r="C788" s="1"/>
      <c r="D788" s="1"/>
      <c r="E788" s="2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B789" s="1"/>
      <c r="C789" s="1"/>
      <c r="D789" s="1"/>
      <c r="E789" s="2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B790" s="1"/>
      <c r="C790" s="1"/>
      <c r="D790" s="1"/>
      <c r="E790" s="2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B791" s="1"/>
      <c r="C791" s="1"/>
      <c r="D791" s="1"/>
      <c r="E791" s="2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B792" s="1"/>
      <c r="C792" s="1"/>
      <c r="D792" s="1"/>
      <c r="E792" s="2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B793" s="1"/>
      <c r="C793" s="1"/>
      <c r="D793" s="1"/>
      <c r="E793" s="2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B794" s="1"/>
      <c r="C794" s="1"/>
      <c r="D794" s="1"/>
      <c r="E794" s="2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B795" s="1"/>
      <c r="C795" s="1"/>
      <c r="D795" s="1"/>
      <c r="E795" s="2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B796" s="1"/>
      <c r="C796" s="1"/>
      <c r="D796" s="1"/>
      <c r="E796" s="2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B797" s="1"/>
      <c r="C797" s="1"/>
      <c r="D797" s="1"/>
      <c r="E797" s="2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B798" s="1"/>
      <c r="C798" s="1"/>
      <c r="D798" s="1"/>
      <c r="E798" s="2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B799" s="1"/>
      <c r="C799" s="1"/>
      <c r="D799" s="1"/>
      <c r="E799" s="2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B800" s="1"/>
      <c r="C800" s="1"/>
      <c r="D800" s="1"/>
      <c r="E800" s="2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B801" s="1"/>
      <c r="C801" s="1"/>
      <c r="D801" s="1"/>
      <c r="E801" s="2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B802" s="1"/>
      <c r="C802" s="1"/>
      <c r="D802" s="1"/>
      <c r="E802" s="2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B803" s="1"/>
      <c r="C803" s="1"/>
      <c r="D803" s="1"/>
      <c r="E803" s="2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B804" s="1"/>
      <c r="C804" s="1"/>
      <c r="D804" s="1"/>
      <c r="E804" s="2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B805" s="1"/>
      <c r="C805" s="1"/>
      <c r="D805" s="1"/>
      <c r="E805" s="2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B806" s="1"/>
      <c r="C806" s="1"/>
      <c r="D806" s="1"/>
      <c r="E806" s="2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B807" s="1"/>
      <c r="C807" s="1"/>
      <c r="D807" s="1"/>
      <c r="E807" s="2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B808" s="1"/>
      <c r="C808" s="1"/>
      <c r="D808" s="1"/>
      <c r="E808" s="2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B809" s="1"/>
      <c r="C809" s="1"/>
      <c r="D809" s="1"/>
      <c r="E809" s="2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B810" s="1"/>
      <c r="C810" s="1"/>
      <c r="D810" s="1"/>
      <c r="E810" s="2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B811" s="1"/>
      <c r="C811" s="1"/>
      <c r="D811" s="1"/>
      <c r="E811" s="2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B812" s="1"/>
      <c r="C812" s="1"/>
      <c r="D812" s="1"/>
      <c r="E812" s="2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B813" s="1"/>
      <c r="C813" s="1"/>
      <c r="D813" s="1"/>
      <c r="E813" s="2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B814" s="1"/>
      <c r="C814" s="1"/>
      <c r="D814" s="1"/>
      <c r="E814" s="2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B815" s="1"/>
      <c r="C815" s="1"/>
      <c r="D815" s="1"/>
      <c r="E815" s="2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B816" s="1"/>
      <c r="C816" s="1"/>
      <c r="D816" s="1"/>
      <c r="E816" s="2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B817" s="1"/>
      <c r="C817" s="1"/>
      <c r="D817" s="1"/>
      <c r="E817" s="2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B818" s="1"/>
      <c r="C818" s="1"/>
      <c r="D818" s="1"/>
      <c r="E818" s="2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B819" s="1"/>
      <c r="C819" s="1"/>
      <c r="D819" s="1"/>
      <c r="E819" s="2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B820" s="1"/>
      <c r="C820" s="1"/>
      <c r="D820" s="1"/>
      <c r="E820" s="2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B821" s="1"/>
      <c r="C821" s="1"/>
      <c r="D821" s="1"/>
      <c r="E821" s="2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B822" s="1"/>
      <c r="C822" s="1"/>
      <c r="D822" s="1"/>
      <c r="E822" s="2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B823" s="1"/>
      <c r="C823" s="1"/>
      <c r="D823" s="1"/>
      <c r="E823" s="2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B824" s="1"/>
      <c r="C824" s="1"/>
      <c r="D824" s="1"/>
      <c r="E824" s="2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B825" s="1"/>
      <c r="C825" s="1"/>
      <c r="D825" s="1"/>
      <c r="E825" s="2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B826" s="1"/>
      <c r="C826" s="1"/>
      <c r="D826" s="1"/>
      <c r="E826" s="2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B827" s="1"/>
      <c r="C827" s="1"/>
      <c r="D827" s="1"/>
      <c r="E827" s="2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B828" s="1"/>
      <c r="C828" s="1"/>
      <c r="D828" s="1"/>
      <c r="E828" s="2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B829" s="1"/>
      <c r="C829" s="1"/>
      <c r="D829" s="1"/>
      <c r="E829" s="2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B830" s="1"/>
      <c r="C830" s="1"/>
      <c r="D830" s="1"/>
      <c r="E830" s="2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B831" s="1"/>
      <c r="C831" s="1"/>
      <c r="D831" s="1"/>
      <c r="E831" s="2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B832" s="1"/>
      <c r="C832" s="1"/>
      <c r="D832" s="1"/>
      <c r="E832" s="2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B833" s="1"/>
      <c r="C833" s="1"/>
      <c r="D833" s="1"/>
      <c r="E833" s="2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B834" s="1"/>
      <c r="C834" s="1"/>
      <c r="D834" s="1"/>
      <c r="E834" s="2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B835" s="1"/>
      <c r="C835" s="1"/>
      <c r="D835" s="1"/>
      <c r="E835" s="2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B836" s="1"/>
      <c r="C836" s="1"/>
      <c r="D836" s="1"/>
      <c r="E836" s="2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B837" s="1"/>
      <c r="C837" s="1"/>
      <c r="D837" s="1"/>
      <c r="E837" s="2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B838" s="1"/>
      <c r="C838" s="1"/>
      <c r="D838" s="1"/>
      <c r="E838" s="2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B839" s="1"/>
      <c r="C839" s="1"/>
      <c r="D839" s="1"/>
      <c r="E839" s="2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B840" s="1"/>
      <c r="C840" s="1"/>
      <c r="D840" s="1"/>
      <c r="E840" s="2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B841" s="1"/>
      <c r="C841" s="1"/>
      <c r="D841" s="1"/>
      <c r="E841" s="2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B842" s="1"/>
      <c r="C842" s="1"/>
      <c r="D842" s="1"/>
      <c r="E842" s="2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B843" s="1"/>
      <c r="C843" s="1"/>
      <c r="D843" s="1"/>
      <c r="E843" s="2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B844" s="1"/>
      <c r="C844" s="1"/>
      <c r="D844" s="1"/>
      <c r="E844" s="2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B845" s="1"/>
      <c r="C845" s="1"/>
      <c r="D845" s="1"/>
      <c r="E845" s="2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B846" s="1"/>
      <c r="C846" s="1"/>
      <c r="D846" s="1"/>
      <c r="E846" s="2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B847" s="1"/>
      <c r="C847" s="1"/>
      <c r="D847" s="1"/>
      <c r="E847" s="2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B848" s="1"/>
      <c r="C848" s="1"/>
      <c r="D848" s="1"/>
      <c r="E848" s="2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B849" s="1"/>
      <c r="C849" s="1"/>
      <c r="D849" s="1"/>
      <c r="E849" s="2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B850" s="1"/>
      <c r="C850" s="1"/>
      <c r="D850" s="1"/>
      <c r="E850" s="2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B851" s="1"/>
      <c r="C851" s="1"/>
      <c r="D851" s="1"/>
      <c r="E851" s="2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B852" s="1"/>
      <c r="C852" s="1"/>
      <c r="D852" s="1"/>
      <c r="E852" s="2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B853" s="1"/>
      <c r="C853" s="1"/>
      <c r="D853" s="1"/>
      <c r="E853" s="2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B854" s="1"/>
      <c r="C854" s="1"/>
      <c r="D854" s="1"/>
      <c r="E854" s="2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B855" s="1"/>
      <c r="C855" s="1"/>
      <c r="D855" s="1"/>
      <c r="E855" s="2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B856" s="1"/>
      <c r="C856" s="1"/>
      <c r="D856" s="1"/>
      <c r="E856" s="2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B857" s="1"/>
      <c r="C857" s="1"/>
      <c r="D857" s="1"/>
      <c r="E857" s="2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B858" s="1"/>
      <c r="C858" s="1"/>
      <c r="D858" s="1"/>
      <c r="E858" s="2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B859" s="1"/>
      <c r="C859" s="1"/>
      <c r="D859" s="1"/>
      <c r="E859" s="2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B860" s="1"/>
      <c r="C860" s="1"/>
      <c r="D860" s="1"/>
      <c r="E860" s="2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B861" s="1"/>
      <c r="C861" s="1"/>
      <c r="D861" s="1"/>
      <c r="E861" s="2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B862" s="1"/>
      <c r="C862" s="1"/>
      <c r="D862" s="1"/>
      <c r="E862" s="2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B863" s="1"/>
      <c r="C863" s="1"/>
      <c r="D863" s="1"/>
      <c r="E863" s="2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B864" s="1"/>
      <c r="C864" s="1"/>
      <c r="D864" s="1"/>
      <c r="E864" s="2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B865" s="1"/>
      <c r="C865" s="1"/>
      <c r="D865" s="1"/>
      <c r="E865" s="2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B866" s="1"/>
      <c r="C866" s="1"/>
      <c r="D866" s="1"/>
      <c r="E866" s="2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B867" s="1"/>
      <c r="C867" s="1"/>
      <c r="D867" s="1"/>
      <c r="E867" s="2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B868" s="1"/>
      <c r="C868" s="1"/>
      <c r="D868" s="1"/>
      <c r="E868" s="2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B869" s="1"/>
      <c r="C869" s="1"/>
      <c r="D869" s="1"/>
      <c r="E869" s="2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B870" s="1"/>
      <c r="C870" s="1"/>
      <c r="D870" s="1"/>
      <c r="E870" s="2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B871" s="1"/>
      <c r="C871" s="1"/>
      <c r="D871" s="1"/>
      <c r="E871" s="2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B872" s="1"/>
      <c r="C872" s="1"/>
      <c r="D872" s="1"/>
      <c r="E872" s="2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B873" s="1"/>
      <c r="C873" s="1"/>
      <c r="D873" s="1"/>
      <c r="E873" s="2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B874" s="1"/>
      <c r="C874" s="1"/>
      <c r="D874" s="1"/>
      <c r="E874" s="2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B875" s="1"/>
      <c r="C875" s="1"/>
      <c r="D875" s="1"/>
      <c r="E875" s="2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B876" s="1"/>
      <c r="C876" s="1"/>
      <c r="D876" s="1"/>
      <c r="E876" s="2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B877" s="1"/>
      <c r="C877" s="1"/>
      <c r="D877" s="1"/>
      <c r="E877" s="2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B878" s="1"/>
      <c r="C878" s="1"/>
      <c r="D878" s="1"/>
      <c r="E878" s="2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B879" s="1"/>
      <c r="C879" s="1"/>
      <c r="D879" s="1"/>
      <c r="E879" s="2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B880" s="1"/>
      <c r="C880" s="1"/>
      <c r="D880" s="1"/>
      <c r="E880" s="2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B881" s="1"/>
      <c r="C881" s="1"/>
      <c r="D881" s="1"/>
      <c r="E881" s="2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B882" s="1"/>
      <c r="C882" s="1"/>
      <c r="D882" s="1"/>
      <c r="E882" s="2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B883" s="1"/>
      <c r="C883" s="1"/>
      <c r="D883" s="1"/>
      <c r="E883" s="2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B884" s="1"/>
      <c r="C884" s="1"/>
      <c r="D884" s="1"/>
      <c r="E884" s="2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B885" s="1"/>
      <c r="C885" s="1"/>
      <c r="D885" s="1"/>
      <c r="E885" s="2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B886" s="1"/>
      <c r="C886" s="1"/>
      <c r="D886" s="1"/>
      <c r="E886" s="2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B887" s="1"/>
      <c r="C887" s="1"/>
      <c r="D887" s="1"/>
      <c r="E887" s="2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B888" s="1"/>
      <c r="C888" s="1"/>
      <c r="D888" s="1"/>
      <c r="E888" s="2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B889" s="1"/>
      <c r="C889" s="1"/>
      <c r="D889" s="1"/>
      <c r="E889" s="2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B890" s="1"/>
      <c r="C890" s="1"/>
      <c r="D890" s="1"/>
      <c r="E890" s="2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B891" s="1"/>
      <c r="C891" s="1"/>
      <c r="D891" s="1"/>
      <c r="E891" s="2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B892" s="1"/>
      <c r="C892" s="1"/>
      <c r="D892" s="1"/>
      <c r="E892" s="2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B893" s="1"/>
      <c r="C893" s="1"/>
      <c r="D893" s="1"/>
      <c r="E893" s="2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B894" s="1"/>
      <c r="C894" s="1"/>
      <c r="D894" s="1"/>
      <c r="E894" s="2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B895" s="1"/>
      <c r="C895" s="1"/>
      <c r="D895" s="1"/>
      <c r="E895" s="2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B896" s="1"/>
      <c r="C896" s="1"/>
      <c r="D896" s="1"/>
      <c r="E896" s="2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B897" s="1"/>
      <c r="C897" s="1"/>
      <c r="D897" s="1"/>
      <c r="E897" s="2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B898" s="1"/>
      <c r="C898" s="1"/>
      <c r="D898" s="1"/>
      <c r="E898" s="2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B899" s="1"/>
      <c r="C899" s="1"/>
      <c r="D899" s="1"/>
      <c r="E899" s="2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B900" s="1"/>
      <c r="C900" s="1"/>
      <c r="D900" s="1"/>
      <c r="E900" s="2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B901" s="1"/>
      <c r="C901" s="1"/>
      <c r="D901" s="1"/>
      <c r="E901" s="2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B902" s="1"/>
      <c r="C902" s="1"/>
      <c r="D902" s="1"/>
      <c r="E902" s="2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B903" s="1"/>
      <c r="C903" s="1"/>
      <c r="D903" s="1"/>
      <c r="E903" s="2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B904" s="1"/>
      <c r="C904" s="1"/>
      <c r="D904" s="1"/>
      <c r="E904" s="2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B905" s="1"/>
      <c r="C905" s="1"/>
      <c r="D905" s="1"/>
      <c r="E905" s="2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B906" s="1"/>
      <c r="C906" s="1"/>
      <c r="D906" s="1"/>
      <c r="E906" s="2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B907" s="1"/>
      <c r="C907" s="1"/>
      <c r="D907" s="1"/>
      <c r="E907" s="2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B908" s="1"/>
      <c r="C908" s="1"/>
      <c r="D908" s="1"/>
      <c r="E908" s="2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B909" s="1"/>
      <c r="C909" s="1"/>
      <c r="D909" s="1"/>
      <c r="E909" s="2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B910" s="1"/>
      <c r="C910" s="1"/>
      <c r="D910" s="1"/>
      <c r="E910" s="2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B911" s="1"/>
      <c r="C911" s="1"/>
      <c r="D911" s="1"/>
      <c r="E911" s="2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B912" s="1"/>
      <c r="C912" s="1"/>
      <c r="D912" s="1"/>
      <c r="E912" s="2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B913" s="1"/>
      <c r="C913" s="1"/>
      <c r="D913" s="1"/>
      <c r="E913" s="2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B914" s="1"/>
      <c r="C914" s="1"/>
      <c r="D914" s="1"/>
      <c r="E914" s="2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B915" s="1"/>
      <c r="C915" s="1"/>
      <c r="D915" s="1"/>
      <c r="E915" s="2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B916" s="1"/>
      <c r="C916" s="1"/>
      <c r="D916" s="1"/>
      <c r="E916" s="2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B917" s="1"/>
      <c r="C917" s="1"/>
      <c r="D917" s="1"/>
      <c r="E917" s="2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B918" s="1"/>
      <c r="C918" s="1"/>
      <c r="D918" s="1"/>
      <c r="E918" s="2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B919" s="1"/>
      <c r="C919" s="1"/>
      <c r="D919" s="1"/>
      <c r="E919" s="2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B920" s="1"/>
      <c r="C920" s="1"/>
      <c r="D920" s="1"/>
      <c r="E920" s="2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B921" s="1"/>
      <c r="C921" s="1"/>
      <c r="D921" s="1"/>
      <c r="E921" s="2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B922" s="1"/>
      <c r="C922" s="1"/>
      <c r="D922" s="1"/>
      <c r="E922" s="2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B923" s="1"/>
      <c r="C923" s="1"/>
      <c r="D923" s="1"/>
      <c r="E923" s="2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B924" s="1"/>
      <c r="C924" s="1"/>
      <c r="D924" s="1"/>
      <c r="E924" s="2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B925" s="1"/>
      <c r="C925" s="1"/>
      <c r="D925" s="1"/>
      <c r="E925" s="2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B926" s="1"/>
      <c r="C926" s="1"/>
      <c r="D926" s="1"/>
      <c r="E926" s="2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B927" s="1"/>
      <c r="C927" s="1"/>
      <c r="D927" s="1"/>
      <c r="E927" s="2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B928" s="1"/>
      <c r="C928" s="1"/>
      <c r="D928" s="1"/>
      <c r="E928" s="2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B929" s="1"/>
      <c r="C929" s="1"/>
      <c r="D929" s="1"/>
      <c r="E929" s="2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B930" s="1"/>
      <c r="C930" s="1"/>
      <c r="D930" s="1"/>
      <c r="E930" s="2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B931" s="1"/>
      <c r="C931" s="1"/>
      <c r="D931" s="1"/>
      <c r="E931" s="2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B932" s="1"/>
      <c r="C932" s="1"/>
      <c r="D932" s="1"/>
      <c r="E932" s="2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B933" s="1"/>
      <c r="C933" s="1"/>
      <c r="D933" s="1"/>
      <c r="E933" s="2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B934" s="1"/>
      <c r="C934" s="1"/>
      <c r="D934" s="1"/>
      <c r="E934" s="2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B935" s="1"/>
      <c r="C935" s="1"/>
      <c r="D935" s="1"/>
      <c r="E935" s="2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B936" s="1"/>
      <c r="C936" s="1"/>
      <c r="D936" s="1"/>
      <c r="E936" s="2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B937" s="1"/>
      <c r="C937" s="1"/>
      <c r="D937" s="1"/>
      <c r="E937" s="2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B938" s="1"/>
      <c r="C938" s="1"/>
      <c r="D938" s="1"/>
      <c r="E938" s="2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B939" s="1"/>
      <c r="C939" s="1"/>
      <c r="D939" s="1"/>
      <c r="E939" s="2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B940" s="1"/>
      <c r="C940" s="1"/>
      <c r="D940" s="1"/>
      <c r="E940" s="2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B941" s="1"/>
      <c r="C941" s="1"/>
      <c r="D941" s="1"/>
      <c r="E941" s="2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B942" s="1"/>
      <c r="C942" s="1"/>
      <c r="D942" s="1"/>
      <c r="E942" s="2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B943" s="1"/>
      <c r="C943" s="1"/>
      <c r="D943" s="1"/>
      <c r="E943" s="2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B944" s="1"/>
      <c r="C944" s="1"/>
      <c r="D944" s="1"/>
      <c r="E944" s="2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B945" s="1"/>
      <c r="C945" s="1"/>
      <c r="D945" s="1"/>
      <c r="E945" s="2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B946" s="1"/>
      <c r="C946" s="1"/>
      <c r="D946" s="1"/>
      <c r="E946" s="2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B947" s="1"/>
      <c r="C947" s="1"/>
      <c r="D947" s="1"/>
      <c r="E947" s="2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B948" s="1"/>
      <c r="C948" s="1"/>
      <c r="D948" s="1"/>
      <c r="E948" s="2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B949" s="1"/>
      <c r="C949" s="1"/>
      <c r="D949" s="1"/>
      <c r="E949" s="2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B950" s="1"/>
      <c r="C950" s="1"/>
      <c r="D950" s="1"/>
      <c r="E950" s="2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B951" s="1"/>
      <c r="C951" s="1"/>
      <c r="D951" s="1"/>
      <c r="E951" s="2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B952" s="1"/>
      <c r="C952" s="1"/>
      <c r="D952" s="1"/>
      <c r="E952" s="2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B953" s="1"/>
      <c r="C953" s="1"/>
      <c r="D953" s="1"/>
      <c r="E953" s="2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B954" s="1"/>
      <c r="C954" s="1"/>
      <c r="D954" s="1"/>
      <c r="E954" s="2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B955" s="1"/>
      <c r="C955" s="1"/>
      <c r="D955" s="1"/>
      <c r="E955" s="2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B956" s="1"/>
      <c r="C956" s="1"/>
      <c r="D956" s="1"/>
      <c r="E956" s="2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B957" s="1"/>
      <c r="C957" s="1"/>
      <c r="D957" s="1"/>
      <c r="E957" s="2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B958" s="1"/>
      <c r="C958" s="1"/>
      <c r="D958" s="1"/>
      <c r="E958" s="2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B959" s="1"/>
      <c r="C959" s="1"/>
      <c r="D959" s="1"/>
      <c r="E959" s="2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B960" s="1"/>
      <c r="C960" s="1"/>
      <c r="D960" s="1"/>
      <c r="E960" s="2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B961" s="1"/>
      <c r="C961" s="1"/>
      <c r="D961" s="1"/>
      <c r="E961" s="2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B962" s="1"/>
      <c r="C962" s="1"/>
      <c r="D962" s="1"/>
      <c r="E962" s="2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B963" s="1"/>
      <c r="C963" s="1"/>
      <c r="D963" s="1"/>
      <c r="E963" s="2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B964" s="1"/>
      <c r="C964" s="1"/>
      <c r="D964" s="1"/>
      <c r="E964" s="2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B965" s="1"/>
      <c r="C965" s="1"/>
      <c r="D965" s="1"/>
      <c r="E965" s="2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B966" s="1"/>
      <c r="C966" s="1"/>
      <c r="D966" s="1"/>
      <c r="E966" s="2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B967" s="1"/>
      <c r="C967" s="1"/>
      <c r="D967" s="1"/>
      <c r="E967" s="2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B968" s="1"/>
      <c r="C968" s="1"/>
      <c r="D968" s="1"/>
      <c r="E968" s="2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B969" s="1"/>
      <c r="C969" s="1"/>
      <c r="D969" s="1"/>
      <c r="E969" s="2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B970" s="1"/>
      <c r="C970" s="1"/>
      <c r="D970" s="1"/>
      <c r="E970" s="2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B971" s="1"/>
      <c r="C971" s="1"/>
      <c r="D971" s="1"/>
      <c r="E971" s="2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B972" s="1"/>
      <c r="C972" s="1"/>
      <c r="D972" s="1"/>
      <c r="E972" s="2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B973" s="1"/>
      <c r="C973" s="1"/>
      <c r="D973" s="1"/>
      <c r="E973" s="2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B974" s="1"/>
      <c r="C974" s="1"/>
      <c r="D974" s="1"/>
      <c r="E974" s="2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B975" s="1"/>
      <c r="C975" s="1"/>
      <c r="D975" s="1"/>
      <c r="E975" s="2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B976" s="1"/>
      <c r="C976" s="1"/>
      <c r="D976" s="1"/>
      <c r="E976" s="2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B977" s="1"/>
      <c r="C977" s="1"/>
      <c r="D977" s="1"/>
      <c r="E977" s="2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B978" s="1"/>
      <c r="C978" s="1"/>
      <c r="D978" s="1"/>
      <c r="E978" s="2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B979" s="1"/>
      <c r="C979" s="1"/>
      <c r="D979" s="1"/>
      <c r="E979" s="2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B980" s="1"/>
      <c r="C980" s="1"/>
      <c r="D980" s="1"/>
      <c r="E980" s="2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B981" s="1"/>
      <c r="C981" s="1"/>
      <c r="D981" s="1"/>
      <c r="E981" s="2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B982" s="1"/>
      <c r="C982" s="1"/>
      <c r="D982" s="1"/>
      <c r="E982" s="2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B983" s="1"/>
      <c r="C983" s="1"/>
      <c r="D983" s="1"/>
      <c r="E983" s="2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B984" s="1"/>
      <c r="C984" s="1"/>
      <c r="D984" s="1"/>
      <c r="E984" s="2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B985" s="1"/>
      <c r="C985" s="1"/>
      <c r="D985" s="1"/>
      <c r="E985" s="2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B986" s="1"/>
      <c r="C986" s="1"/>
      <c r="D986" s="1"/>
      <c r="E986" s="2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B987" s="1"/>
      <c r="C987" s="1"/>
      <c r="D987" s="1"/>
      <c r="E987" s="2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B988" s="1"/>
      <c r="C988" s="1"/>
      <c r="D988" s="1"/>
      <c r="E988" s="2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B989" s="1"/>
      <c r="C989" s="1"/>
      <c r="D989" s="1"/>
      <c r="E989" s="2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B990" s="1"/>
      <c r="C990" s="1"/>
      <c r="D990" s="1"/>
      <c r="E990" s="2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B991" s="1"/>
      <c r="C991" s="1"/>
      <c r="D991" s="1"/>
      <c r="E991" s="2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B992" s="1"/>
      <c r="C992" s="1"/>
      <c r="D992" s="1"/>
      <c r="E992" s="2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B993" s="1"/>
      <c r="C993" s="1"/>
      <c r="D993" s="1"/>
      <c r="E993" s="2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B994" s="1"/>
      <c r="C994" s="1"/>
      <c r="D994" s="1"/>
      <c r="E994" s="2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B995" s="1"/>
      <c r="C995" s="1"/>
      <c r="D995" s="1"/>
      <c r="E995" s="2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B996" s="1"/>
      <c r="C996" s="1"/>
      <c r="D996" s="1"/>
      <c r="E996" s="2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B997" s="1"/>
      <c r="C997" s="1"/>
      <c r="D997" s="1"/>
      <c r="E997" s="2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B998" s="1"/>
      <c r="C998" s="1"/>
      <c r="D998" s="1"/>
      <c r="E998" s="2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B999" s="1"/>
      <c r="C999" s="1"/>
      <c r="D999" s="1"/>
      <c r="E999" s="2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B1000" s="1"/>
      <c r="C1000" s="1"/>
      <c r="D1000" s="1"/>
      <c r="E1000" s="2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A$2:$Z$121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63"/>
    <col customWidth="1" min="2" max="2" width="10.75"/>
    <col customWidth="1" min="3" max="3" width="14.13"/>
    <col customWidth="1" min="4" max="4" width="10.75"/>
    <col customWidth="1" min="5" max="5" width="16.13"/>
    <col customWidth="1" min="6" max="26" width="10.63"/>
  </cols>
  <sheetData>
    <row r="1" ht="14.25" customHeight="1"/>
    <row r="2" ht="14.25" customHeight="1">
      <c r="B2" s="11" t="s">
        <v>0</v>
      </c>
      <c r="C2" s="11" t="s">
        <v>2</v>
      </c>
      <c r="D2" s="12" t="s">
        <v>10</v>
      </c>
      <c r="E2" s="13" t="s">
        <v>3</v>
      </c>
    </row>
    <row r="3" ht="14.25" customHeight="1">
      <c r="B3" s="14">
        <v>4.0</v>
      </c>
      <c r="C3" s="14">
        <v>1.0</v>
      </c>
      <c r="D3" s="15">
        <v>1094.919</v>
      </c>
      <c r="E3" s="16">
        <v>154883.0</v>
      </c>
    </row>
    <row r="4" ht="14.25" customHeight="1">
      <c r="B4" s="14">
        <v>4.0</v>
      </c>
      <c r="C4" s="14">
        <v>1.0</v>
      </c>
      <c r="D4" s="15">
        <v>1147.058</v>
      </c>
      <c r="E4" s="16">
        <v>770.0</v>
      </c>
    </row>
    <row r="5" ht="14.25" customHeight="1">
      <c r="B5" s="14">
        <v>4.0</v>
      </c>
      <c r="C5" s="14">
        <v>1.0</v>
      </c>
      <c r="D5" s="15">
        <v>886.363</v>
      </c>
      <c r="E5" s="16">
        <v>57447.0</v>
      </c>
    </row>
    <row r="6" ht="14.25" customHeight="1">
      <c r="B6" s="14">
        <v>4.0</v>
      </c>
      <c r="C6" s="14">
        <v>1.0</v>
      </c>
      <c r="D6" s="15">
        <v>990.641</v>
      </c>
      <c r="E6" s="16">
        <v>7244.0</v>
      </c>
    </row>
    <row r="7" ht="14.25" customHeight="1">
      <c r="B7" s="14">
        <v>4.0</v>
      </c>
      <c r="C7" s="14">
        <v>2.0</v>
      </c>
      <c r="D7" s="15">
        <v>1080.3415</v>
      </c>
      <c r="E7" s="16">
        <v>33322.0</v>
      </c>
    </row>
    <row r="8" ht="14.25" customHeight="1">
      <c r="B8" s="14">
        <v>4.0</v>
      </c>
      <c r="C8" s="14">
        <v>2.0</v>
      </c>
      <c r="D8" s="15">
        <v>1207.4405</v>
      </c>
      <c r="E8" s="16">
        <v>1674.0</v>
      </c>
    </row>
    <row r="9" ht="14.25" customHeight="1">
      <c r="B9" s="14">
        <v>4.0</v>
      </c>
      <c r="C9" s="14">
        <v>2.0</v>
      </c>
      <c r="D9" s="15">
        <v>1334.5395</v>
      </c>
      <c r="E9" s="16">
        <v>100941.0</v>
      </c>
    </row>
    <row r="10" ht="14.25" customHeight="1">
      <c r="B10" s="14">
        <v>4.0</v>
      </c>
      <c r="C10" s="14">
        <v>2.0</v>
      </c>
      <c r="D10" s="15">
        <v>1398.089</v>
      </c>
      <c r="E10" s="16">
        <v>1284.0</v>
      </c>
    </row>
    <row r="11" ht="14.25" customHeight="1">
      <c r="B11" s="14">
        <v>4.0</v>
      </c>
      <c r="C11" s="14">
        <v>3.0</v>
      </c>
      <c r="D11" s="15">
        <v>1468.2985</v>
      </c>
      <c r="E11" s="16">
        <v>26354.0</v>
      </c>
    </row>
    <row r="12" ht="14.25" customHeight="1">
      <c r="B12" s="14">
        <v>4.0</v>
      </c>
      <c r="C12" s="14">
        <v>3.0</v>
      </c>
      <c r="D12" s="15">
        <v>1641.0395</v>
      </c>
      <c r="E12" s="16">
        <v>1505.0</v>
      </c>
    </row>
    <row r="13" ht="14.25" customHeight="1">
      <c r="B13" s="14">
        <v>4.0</v>
      </c>
      <c r="C13" s="14">
        <v>3.0</v>
      </c>
      <c r="D13" s="15">
        <v>1813.7805</v>
      </c>
      <c r="E13" s="16">
        <v>80436.0</v>
      </c>
    </row>
    <row r="14" ht="14.25" customHeight="1">
      <c r="B14" s="14">
        <v>4.0</v>
      </c>
      <c r="C14" s="14">
        <v>3.0</v>
      </c>
      <c r="D14" s="15">
        <v>1900.151</v>
      </c>
      <c r="E14" s="16">
        <v>1512.0</v>
      </c>
    </row>
    <row r="15" ht="14.25" customHeight="1">
      <c r="B15" s="14">
        <v>4.0</v>
      </c>
      <c r="C15" s="14">
        <v>4.0</v>
      </c>
      <c r="D15" s="15">
        <v>2438.1995</v>
      </c>
      <c r="E15" s="16">
        <v>11898.0</v>
      </c>
    </row>
    <row r="16" ht="14.25" customHeight="1">
      <c r="B16" s="14">
        <v>4.0</v>
      </c>
      <c r="C16" s="14">
        <v>4.0</v>
      </c>
      <c r="D16" s="15">
        <v>2725.0465</v>
      </c>
      <c r="E16" s="16">
        <v>607.0</v>
      </c>
    </row>
    <row r="17" ht="14.25" customHeight="1">
      <c r="B17" s="14">
        <v>4.0</v>
      </c>
      <c r="C17" s="14">
        <v>4.0</v>
      </c>
      <c r="D17" s="15">
        <v>3011.8935</v>
      </c>
      <c r="E17" s="16">
        <v>38524.0</v>
      </c>
    </row>
    <row r="18" ht="14.25" customHeight="1">
      <c r="B18" s="14">
        <v>4.0</v>
      </c>
      <c r="C18" s="14">
        <v>4.0</v>
      </c>
      <c r="D18" s="15">
        <v>3155.317</v>
      </c>
      <c r="E18" s="16">
        <v>77.0</v>
      </c>
    </row>
    <row r="19" ht="14.25" customHeight="1">
      <c r="B19" s="14">
        <v>7.0</v>
      </c>
      <c r="C19" s="14">
        <v>1.0</v>
      </c>
      <c r="D19" s="15">
        <v>1094.919</v>
      </c>
      <c r="E19" s="16">
        <v>152420.0</v>
      </c>
    </row>
    <row r="20" ht="14.25" customHeight="1">
      <c r="B20" s="14">
        <v>7.0</v>
      </c>
      <c r="C20" s="14">
        <v>2.0</v>
      </c>
      <c r="D20" s="15">
        <v>1334.5395</v>
      </c>
      <c r="E20" s="16">
        <v>158135.0</v>
      </c>
    </row>
    <row r="21" ht="14.25" customHeight="1">
      <c r="B21" s="14">
        <v>7.0</v>
      </c>
      <c r="C21" s="14">
        <v>3.0</v>
      </c>
      <c r="D21" s="15">
        <v>1813.7805</v>
      </c>
      <c r="E21" s="16">
        <v>99305.0</v>
      </c>
    </row>
    <row r="22" ht="14.25" customHeight="1">
      <c r="B22" s="14">
        <v>7.0</v>
      </c>
      <c r="C22" s="14">
        <v>4.0</v>
      </c>
      <c r="D22" s="15">
        <v>3011.8935</v>
      </c>
      <c r="E22" s="16">
        <v>18992.0</v>
      </c>
    </row>
    <row r="23" ht="14.25" customHeight="1">
      <c r="B23" s="14">
        <v>12.0</v>
      </c>
      <c r="C23" s="14">
        <v>1.0</v>
      </c>
      <c r="D23" s="15">
        <v>1042.78</v>
      </c>
      <c r="E23" s="16">
        <v>521142.0</v>
      </c>
    </row>
    <row r="24" ht="14.25" customHeight="1">
      <c r="B24" s="14">
        <v>12.0</v>
      </c>
      <c r="C24" s="14">
        <v>2.0</v>
      </c>
      <c r="D24" s="15">
        <v>1270.99</v>
      </c>
      <c r="E24" s="16">
        <v>539938.0</v>
      </c>
    </row>
    <row r="25" ht="14.25" customHeight="1">
      <c r="B25" s="14">
        <v>12.0</v>
      </c>
      <c r="C25" s="14">
        <v>3.0</v>
      </c>
      <c r="D25" s="15">
        <v>1727.41</v>
      </c>
      <c r="E25" s="16">
        <v>233661.0</v>
      </c>
    </row>
    <row r="26" ht="14.25" customHeight="1">
      <c r="B26" s="14">
        <v>23.0</v>
      </c>
      <c r="C26" s="14">
        <v>1.0</v>
      </c>
      <c r="D26" s="15">
        <v>1042.78</v>
      </c>
      <c r="E26" s="16">
        <v>6486.0</v>
      </c>
    </row>
    <row r="27" ht="14.25" customHeight="1">
      <c r="B27" s="14">
        <v>23.0</v>
      </c>
      <c r="C27" s="14">
        <v>1.0</v>
      </c>
      <c r="D27" s="15">
        <v>1094.919</v>
      </c>
      <c r="E27" s="16">
        <v>3856.0</v>
      </c>
    </row>
    <row r="28" ht="14.25" customHeight="1">
      <c r="B28" s="14">
        <v>23.0</v>
      </c>
      <c r="C28" s="14">
        <v>2.0</v>
      </c>
      <c r="D28" s="15">
        <v>1270.99</v>
      </c>
      <c r="E28" s="16">
        <v>5793.0</v>
      </c>
    </row>
    <row r="29" ht="14.25" customHeight="1">
      <c r="B29" s="14">
        <v>23.0</v>
      </c>
      <c r="C29" s="14">
        <v>2.0</v>
      </c>
      <c r="D29" s="15">
        <v>1334.5395</v>
      </c>
      <c r="E29" s="16">
        <v>3814.0</v>
      </c>
    </row>
    <row r="30" ht="14.25" customHeight="1">
      <c r="B30" s="14">
        <v>23.0</v>
      </c>
      <c r="C30" s="14">
        <v>3.0</v>
      </c>
      <c r="D30" s="15">
        <v>1727.41</v>
      </c>
      <c r="E30" s="16">
        <v>3143.0</v>
      </c>
    </row>
    <row r="31" ht="14.25" customHeight="1">
      <c r="B31" s="14">
        <v>23.0</v>
      </c>
      <c r="C31" s="14">
        <v>3.0</v>
      </c>
      <c r="D31" s="15">
        <v>1813.7805</v>
      </c>
      <c r="E31" s="16">
        <v>2265.0</v>
      </c>
    </row>
    <row r="32" ht="14.25" customHeight="1">
      <c r="B32" s="14">
        <v>23.0</v>
      </c>
      <c r="C32" s="14">
        <v>4.0</v>
      </c>
      <c r="D32" s="15">
        <v>2868.47</v>
      </c>
      <c r="E32" s="16">
        <v>157.0</v>
      </c>
    </row>
    <row r="33" ht="14.25" customHeight="1">
      <c r="B33" s="14">
        <v>23.0</v>
      </c>
      <c r="C33" s="14">
        <v>4.0</v>
      </c>
      <c r="D33" s="15">
        <v>3011.8935</v>
      </c>
      <c r="E33" s="16">
        <v>103.0</v>
      </c>
    </row>
    <row r="34" ht="14.25" customHeight="1">
      <c r="B34" s="14">
        <v>25.0</v>
      </c>
      <c r="C34" s="14">
        <v>1.0</v>
      </c>
      <c r="D34" s="15">
        <v>1094.919</v>
      </c>
      <c r="E34" s="16">
        <v>110069.0</v>
      </c>
    </row>
    <row r="35" ht="14.25" customHeight="1">
      <c r="B35" s="14">
        <v>25.0</v>
      </c>
      <c r="C35" s="14">
        <v>2.0</v>
      </c>
      <c r="D35" s="15">
        <v>1334.5395</v>
      </c>
      <c r="E35" s="16">
        <v>119179.0</v>
      </c>
    </row>
    <row r="36" ht="14.25" customHeight="1">
      <c r="B36" s="14">
        <v>25.0</v>
      </c>
      <c r="C36" s="14">
        <v>3.0</v>
      </c>
      <c r="D36" s="15">
        <v>1813.7805</v>
      </c>
      <c r="E36" s="16">
        <v>146720.0</v>
      </c>
    </row>
    <row r="37" ht="14.25" customHeight="1">
      <c r="B37" s="14">
        <v>25.0</v>
      </c>
      <c r="C37" s="14">
        <v>4.0</v>
      </c>
      <c r="D37" s="15">
        <v>3011.8935</v>
      </c>
      <c r="E37" s="16">
        <v>38205.0</v>
      </c>
    </row>
    <row r="38" ht="14.25" customHeight="1">
      <c r="B38" s="14">
        <v>26.0</v>
      </c>
      <c r="C38" s="14">
        <v>1.0</v>
      </c>
      <c r="D38" s="15">
        <v>1042.78</v>
      </c>
      <c r="E38" s="16">
        <v>122822.0</v>
      </c>
    </row>
    <row r="39" ht="14.25" customHeight="1">
      <c r="B39" s="14">
        <v>26.0</v>
      </c>
      <c r="C39" s="14">
        <v>1.0</v>
      </c>
      <c r="D39" s="15">
        <v>1147.058</v>
      </c>
      <c r="E39" s="16">
        <v>109368.0</v>
      </c>
    </row>
    <row r="40" ht="14.25" customHeight="1">
      <c r="B40" s="14">
        <v>26.0</v>
      </c>
      <c r="C40" s="14">
        <v>2.0</v>
      </c>
      <c r="D40" s="15">
        <v>1270.99</v>
      </c>
      <c r="E40" s="16">
        <v>204792.0</v>
      </c>
    </row>
    <row r="41" ht="14.25" customHeight="1">
      <c r="B41" s="14">
        <v>26.0</v>
      </c>
      <c r="C41" s="14">
        <v>2.0</v>
      </c>
      <c r="D41" s="15">
        <v>1398.089</v>
      </c>
      <c r="E41" s="16">
        <v>170473.0</v>
      </c>
    </row>
    <row r="42" ht="14.25" customHeight="1">
      <c r="B42" s="14">
        <v>26.0</v>
      </c>
      <c r="C42" s="14">
        <v>3.0</v>
      </c>
      <c r="D42" s="15">
        <v>1727.41</v>
      </c>
      <c r="E42" s="16">
        <v>97214.0</v>
      </c>
    </row>
    <row r="43" ht="14.25" customHeight="1">
      <c r="B43" s="14">
        <v>26.0</v>
      </c>
      <c r="C43" s="14">
        <v>3.0</v>
      </c>
      <c r="D43" s="15">
        <v>1900.151</v>
      </c>
      <c r="E43" s="16">
        <v>76661.0</v>
      </c>
    </row>
    <row r="44" ht="14.25" customHeight="1">
      <c r="B44" s="14">
        <v>26.0</v>
      </c>
      <c r="C44" s="14">
        <v>4.0</v>
      </c>
      <c r="D44" s="15">
        <v>2868.47</v>
      </c>
      <c r="E44" s="16">
        <v>3930.0</v>
      </c>
    </row>
    <row r="45" ht="14.25" customHeight="1">
      <c r="B45" s="14">
        <v>26.0</v>
      </c>
      <c r="C45" s="14">
        <v>4.0</v>
      </c>
      <c r="D45" s="15">
        <v>3155.317</v>
      </c>
      <c r="E45" s="16">
        <v>2537.0</v>
      </c>
    </row>
    <row r="46" ht="14.25" customHeight="1">
      <c r="B46" s="14">
        <v>34.0</v>
      </c>
      <c r="C46" s="14">
        <v>1.0</v>
      </c>
      <c r="D46" s="15">
        <v>1094.919</v>
      </c>
      <c r="E46" s="16">
        <v>63311.0</v>
      </c>
    </row>
    <row r="47" ht="14.25" customHeight="1">
      <c r="B47" s="14">
        <v>34.0</v>
      </c>
      <c r="C47" s="14">
        <v>1.0</v>
      </c>
      <c r="D47" s="15">
        <v>1147.058</v>
      </c>
      <c r="E47" s="16">
        <v>202688.0</v>
      </c>
    </row>
    <row r="48" ht="14.25" customHeight="1">
      <c r="B48" s="14">
        <v>34.0</v>
      </c>
      <c r="C48" s="14">
        <v>1.0</v>
      </c>
      <c r="D48" s="15">
        <v>1564.17</v>
      </c>
      <c r="E48" s="16">
        <v>2998.0</v>
      </c>
    </row>
    <row r="49" ht="14.25" customHeight="1">
      <c r="B49" s="14">
        <v>34.0</v>
      </c>
      <c r="C49" s="14">
        <v>1.0</v>
      </c>
      <c r="D49" s="15">
        <v>1668.448</v>
      </c>
      <c r="E49" s="16">
        <v>3935.0</v>
      </c>
    </row>
    <row r="50" ht="14.25" customHeight="1">
      <c r="B50" s="14">
        <v>34.0</v>
      </c>
      <c r="C50" s="14">
        <v>2.0</v>
      </c>
      <c r="D50" s="15">
        <v>1334.5395</v>
      </c>
      <c r="E50" s="16">
        <v>85759.0</v>
      </c>
    </row>
    <row r="51" ht="14.25" customHeight="1">
      <c r="B51" s="14">
        <v>34.0</v>
      </c>
      <c r="C51" s="14">
        <v>2.0</v>
      </c>
      <c r="D51" s="15">
        <v>1398.089</v>
      </c>
      <c r="E51" s="16">
        <v>274242.0</v>
      </c>
    </row>
    <row r="52" ht="14.25" customHeight="1">
      <c r="B52" s="14">
        <v>34.0</v>
      </c>
      <c r="C52" s="14">
        <v>2.0</v>
      </c>
      <c r="D52" s="15">
        <v>1906.485</v>
      </c>
      <c r="E52" s="16">
        <v>3991.0</v>
      </c>
    </row>
    <row r="53" ht="14.25" customHeight="1">
      <c r="B53" s="14">
        <v>34.0</v>
      </c>
      <c r="C53" s="14">
        <v>2.0</v>
      </c>
      <c r="D53" s="15">
        <v>2033.584</v>
      </c>
      <c r="E53" s="16">
        <v>4987.0</v>
      </c>
    </row>
    <row r="54" ht="14.25" customHeight="1">
      <c r="B54" s="14">
        <v>34.0</v>
      </c>
      <c r="C54" s="14">
        <v>3.0</v>
      </c>
      <c r="D54" s="15">
        <v>1813.7805</v>
      </c>
      <c r="E54" s="16">
        <v>131239.0</v>
      </c>
    </row>
    <row r="55" ht="14.25" customHeight="1">
      <c r="B55" s="14">
        <v>34.0</v>
      </c>
      <c r="C55" s="14">
        <v>3.0</v>
      </c>
      <c r="D55" s="15">
        <v>1900.151</v>
      </c>
      <c r="E55" s="16">
        <v>409003.0</v>
      </c>
    </row>
    <row r="56" ht="14.25" customHeight="1">
      <c r="B56" s="14">
        <v>34.0</v>
      </c>
      <c r="C56" s="14">
        <v>3.0</v>
      </c>
      <c r="D56" s="15">
        <v>2591.115</v>
      </c>
      <c r="E56" s="16">
        <v>7357.0</v>
      </c>
    </row>
    <row r="57" ht="14.25" customHeight="1">
      <c r="B57" s="14">
        <v>34.0</v>
      </c>
      <c r="C57" s="14">
        <v>3.0</v>
      </c>
      <c r="D57" s="15">
        <v>2763.856</v>
      </c>
      <c r="E57" s="16">
        <v>7272.0</v>
      </c>
    </row>
    <row r="58" ht="14.25" customHeight="1">
      <c r="B58" s="14">
        <v>34.0</v>
      </c>
      <c r="C58" s="14">
        <v>4.0</v>
      </c>
      <c r="D58" s="15">
        <v>3011.8935</v>
      </c>
      <c r="E58" s="16">
        <v>6482.0</v>
      </c>
    </row>
    <row r="59" ht="14.25" customHeight="1">
      <c r="B59" s="14">
        <v>34.0</v>
      </c>
      <c r="C59" s="14">
        <v>4.0</v>
      </c>
      <c r="D59" s="15">
        <v>3155.317</v>
      </c>
      <c r="E59" s="16">
        <v>21362.0</v>
      </c>
    </row>
    <row r="60" ht="14.25" customHeight="1">
      <c r="B60" s="14">
        <v>34.0</v>
      </c>
      <c r="C60" s="14">
        <v>4.0</v>
      </c>
      <c r="D60" s="15">
        <v>4302.705</v>
      </c>
      <c r="E60" s="16">
        <v>480.0</v>
      </c>
    </row>
    <row r="61" ht="14.25" customHeight="1">
      <c r="B61" s="14">
        <v>34.0</v>
      </c>
      <c r="C61" s="14">
        <v>4.0</v>
      </c>
      <c r="D61" s="15">
        <v>4589.552</v>
      </c>
      <c r="E61" s="16">
        <v>322.0</v>
      </c>
    </row>
    <row r="62" ht="14.25" customHeight="1">
      <c r="B62" s="14">
        <v>39.0</v>
      </c>
      <c r="C62" s="14">
        <v>1.0</v>
      </c>
      <c r="D62" s="15">
        <v>1042.78</v>
      </c>
      <c r="E62" s="16">
        <v>366326.0</v>
      </c>
    </row>
    <row r="63" ht="14.25" customHeight="1">
      <c r="B63" s="14">
        <v>39.0</v>
      </c>
      <c r="C63" s="14">
        <v>1.0</v>
      </c>
      <c r="D63" s="15">
        <v>417.112</v>
      </c>
      <c r="E63" s="16">
        <v>4567.0</v>
      </c>
    </row>
    <row r="64" ht="14.25" customHeight="1">
      <c r="B64" s="14">
        <v>39.0</v>
      </c>
      <c r="C64" s="14">
        <v>1.0</v>
      </c>
      <c r="D64" s="15">
        <v>886.363</v>
      </c>
      <c r="E64" s="16">
        <v>605.0</v>
      </c>
    </row>
    <row r="65" ht="14.25" customHeight="1">
      <c r="B65" s="14">
        <v>39.0</v>
      </c>
      <c r="C65" s="14">
        <v>2.0</v>
      </c>
      <c r="D65" s="15">
        <v>1080.3415</v>
      </c>
      <c r="E65" s="16">
        <v>968.0</v>
      </c>
    </row>
    <row r="66" ht="14.25" customHeight="1">
      <c r="B66" s="14">
        <v>39.0</v>
      </c>
      <c r="C66" s="14">
        <v>2.0</v>
      </c>
      <c r="D66" s="15">
        <v>1270.99</v>
      </c>
      <c r="E66" s="16">
        <v>608516.0</v>
      </c>
    </row>
    <row r="67" ht="14.25" customHeight="1">
      <c r="B67" s="14">
        <v>39.0</v>
      </c>
      <c r="C67" s="14">
        <v>2.0</v>
      </c>
      <c r="D67" s="15">
        <v>508.396</v>
      </c>
      <c r="E67" s="16">
        <v>7418.0</v>
      </c>
    </row>
    <row r="68" ht="14.25" customHeight="1">
      <c r="B68" s="14">
        <v>39.0</v>
      </c>
      <c r="C68" s="14">
        <v>3.0</v>
      </c>
      <c r="D68" s="15">
        <v>1468.2985</v>
      </c>
      <c r="E68" s="16">
        <v>598.0</v>
      </c>
    </row>
    <row r="69" ht="14.25" customHeight="1">
      <c r="B69" s="14">
        <v>39.0</v>
      </c>
      <c r="C69" s="14">
        <v>3.0</v>
      </c>
      <c r="D69" s="15">
        <v>1727.41</v>
      </c>
      <c r="E69" s="16">
        <v>447525.0</v>
      </c>
    </row>
    <row r="70" ht="14.25" customHeight="1">
      <c r="B70" s="14">
        <v>39.0</v>
      </c>
      <c r="C70" s="14">
        <v>3.0</v>
      </c>
      <c r="D70" s="15">
        <v>690.964</v>
      </c>
      <c r="E70" s="16">
        <v>5457.0</v>
      </c>
    </row>
    <row r="71" ht="14.25" customHeight="1">
      <c r="B71" s="14">
        <v>39.0</v>
      </c>
      <c r="C71" s="14">
        <v>4.0</v>
      </c>
      <c r="D71" s="15">
        <v>1147.388</v>
      </c>
      <c r="E71" s="16">
        <v>202.0</v>
      </c>
    </row>
    <row r="72" ht="14.25" customHeight="1">
      <c r="B72" s="14">
        <v>39.0</v>
      </c>
      <c r="C72" s="14">
        <v>4.0</v>
      </c>
      <c r="D72" s="15">
        <v>2438.1995</v>
      </c>
      <c r="E72" s="16">
        <v>18.0</v>
      </c>
    </row>
    <row r="73" ht="14.25" customHeight="1">
      <c r="B73" s="14">
        <v>39.0</v>
      </c>
      <c r="C73" s="14">
        <v>4.0</v>
      </c>
      <c r="D73" s="15">
        <v>2868.47</v>
      </c>
      <c r="E73" s="16">
        <v>19286.0</v>
      </c>
    </row>
    <row r="74" ht="14.25" customHeight="1">
      <c r="B74" s="14">
        <v>42.0</v>
      </c>
      <c r="C74" s="14">
        <v>1.0</v>
      </c>
      <c r="D74" s="15">
        <v>1042.78</v>
      </c>
      <c r="E74" s="16">
        <v>36016.0</v>
      </c>
    </row>
    <row r="75" ht="14.25" customHeight="1">
      <c r="B75" s="14">
        <v>42.0</v>
      </c>
      <c r="C75" s="14">
        <v>1.0</v>
      </c>
      <c r="D75" s="15">
        <v>1147.058</v>
      </c>
      <c r="E75" s="16">
        <v>108419.0</v>
      </c>
    </row>
    <row r="76" ht="14.25" customHeight="1">
      <c r="B76" s="14">
        <v>42.0</v>
      </c>
      <c r="C76" s="14">
        <v>1.0</v>
      </c>
      <c r="D76" s="15">
        <v>990.641</v>
      </c>
      <c r="E76" s="16">
        <v>3451.0</v>
      </c>
    </row>
    <row r="77" ht="14.25" customHeight="1">
      <c r="B77" s="14">
        <v>42.0</v>
      </c>
      <c r="C77" s="14">
        <v>2.0</v>
      </c>
      <c r="D77" s="15">
        <v>1207.4405</v>
      </c>
      <c r="E77" s="16">
        <v>6648.0</v>
      </c>
    </row>
    <row r="78" ht="14.25" customHeight="1">
      <c r="B78" s="14">
        <v>42.0</v>
      </c>
      <c r="C78" s="14">
        <v>2.0</v>
      </c>
      <c r="D78" s="15">
        <v>1270.99</v>
      </c>
      <c r="E78" s="16">
        <v>65873.0</v>
      </c>
    </row>
    <row r="79" ht="14.25" customHeight="1">
      <c r="B79" s="14">
        <v>42.0</v>
      </c>
      <c r="C79" s="14">
        <v>2.0</v>
      </c>
      <c r="D79" s="15">
        <v>1398.089</v>
      </c>
      <c r="E79" s="16">
        <v>214313.0</v>
      </c>
    </row>
    <row r="80" ht="14.25" customHeight="1">
      <c r="B80" s="14">
        <v>42.0</v>
      </c>
      <c r="C80" s="14">
        <v>3.0</v>
      </c>
      <c r="D80" s="15">
        <v>1641.0395</v>
      </c>
      <c r="E80" s="16">
        <v>5801.0</v>
      </c>
    </row>
    <row r="81" ht="14.25" customHeight="1">
      <c r="B81" s="14">
        <v>42.0</v>
      </c>
      <c r="C81" s="14">
        <v>3.0</v>
      </c>
      <c r="D81" s="15">
        <v>1727.41</v>
      </c>
      <c r="E81" s="16">
        <v>65520.0</v>
      </c>
    </row>
    <row r="82" ht="14.25" customHeight="1">
      <c r="B82" s="14">
        <v>42.0</v>
      </c>
      <c r="C82" s="14">
        <v>3.0</v>
      </c>
      <c r="D82" s="15">
        <v>1900.151</v>
      </c>
      <c r="E82" s="16">
        <v>192798.0</v>
      </c>
    </row>
    <row r="83" ht="14.25" customHeight="1">
      <c r="B83" s="14">
        <v>42.0</v>
      </c>
      <c r="C83" s="14">
        <v>4.0</v>
      </c>
      <c r="D83" s="15">
        <v>2725.0465</v>
      </c>
      <c r="E83" s="16">
        <v>1342.0</v>
      </c>
    </row>
    <row r="84" ht="14.25" customHeight="1">
      <c r="B84" s="14">
        <v>42.0</v>
      </c>
      <c r="C84" s="14">
        <v>4.0</v>
      </c>
      <c r="D84" s="15">
        <v>2868.47</v>
      </c>
      <c r="E84" s="16">
        <v>16724.0</v>
      </c>
    </row>
    <row r="85" ht="14.25" customHeight="1">
      <c r="B85" s="14">
        <v>42.0</v>
      </c>
      <c r="C85" s="14">
        <v>4.0</v>
      </c>
      <c r="D85" s="15">
        <v>3155.317</v>
      </c>
      <c r="E85" s="16">
        <v>47347.0</v>
      </c>
    </row>
    <row r="86" ht="14.25" customHeight="1">
      <c r="B86" s="14">
        <v>44.0</v>
      </c>
      <c r="C86" s="14">
        <v>1.0</v>
      </c>
      <c r="D86" s="15">
        <v>1042.78</v>
      </c>
      <c r="E86" s="16">
        <v>1.0</v>
      </c>
    </row>
    <row r="87" ht="14.25" customHeight="1">
      <c r="B87" s="14">
        <v>44.0</v>
      </c>
      <c r="C87" s="14">
        <v>1.0</v>
      </c>
      <c r="D87" s="15">
        <v>1094.919</v>
      </c>
      <c r="E87" s="16">
        <v>87248.0</v>
      </c>
    </row>
    <row r="88" ht="14.25" customHeight="1">
      <c r="B88" s="14">
        <v>44.0</v>
      </c>
      <c r="C88" s="14">
        <v>1.0</v>
      </c>
      <c r="D88" s="15">
        <v>1147.058</v>
      </c>
      <c r="E88" s="16">
        <v>117525.0</v>
      </c>
    </row>
    <row r="89" ht="14.25" customHeight="1">
      <c r="B89" s="14">
        <v>44.0</v>
      </c>
      <c r="C89" s="14">
        <v>1.0</v>
      </c>
      <c r="D89" s="15">
        <v>1407.753</v>
      </c>
      <c r="E89" s="16">
        <v>4804.0</v>
      </c>
    </row>
    <row r="90" ht="14.25" customHeight="1">
      <c r="B90" s="14">
        <v>44.0</v>
      </c>
      <c r="C90" s="14">
        <v>1.0</v>
      </c>
      <c r="D90" s="15">
        <v>1459.892</v>
      </c>
      <c r="E90" s="16">
        <v>6641.0</v>
      </c>
    </row>
    <row r="91" ht="14.25" customHeight="1">
      <c r="B91" s="14">
        <v>44.0</v>
      </c>
      <c r="C91" s="14">
        <v>1.0</v>
      </c>
      <c r="D91" s="15">
        <v>1668.448</v>
      </c>
      <c r="E91" s="16">
        <v>3424.0</v>
      </c>
    </row>
    <row r="92" ht="14.25" customHeight="1">
      <c r="B92" s="14">
        <v>44.0</v>
      </c>
      <c r="C92" s="14">
        <v>2.0</v>
      </c>
      <c r="D92" s="15">
        <v>1334.5395</v>
      </c>
      <c r="E92" s="16">
        <v>101984.0</v>
      </c>
    </row>
    <row r="93" ht="14.25" customHeight="1">
      <c r="B93" s="14">
        <v>44.0</v>
      </c>
      <c r="C93" s="14">
        <v>2.0</v>
      </c>
      <c r="D93" s="15">
        <v>1398.089</v>
      </c>
      <c r="E93" s="16">
        <v>134247.0</v>
      </c>
    </row>
    <row r="94" ht="14.25" customHeight="1">
      <c r="B94" s="14">
        <v>44.0</v>
      </c>
      <c r="C94" s="14">
        <v>2.0</v>
      </c>
      <c r="D94" s="15">
        <v>1715.8365</v>
      </c>
      <c r="E94" s="16">
        <v>4117.0</v>
      </c>
    </row>
    <row r="95" ht="14.25" customHeight="1">
      <c r="B95" s="14">
        <v>44.0</v>
      </c>
      <c r="C95" s="14">
        <v>2.0</v>
      </c>
      <c r="D95" s="15">
        <v>1779.386</v>
      </c>
      <c r="E95" s="16">
        <v>5160.0</v>
      </c>
    </row>
    <row r="96" ht="14.25" customHeight="1">
      <c r="B96" s="14">
        <v>44.0</v>
      </c>
      <c r="C96" s="14">
        <v>2.0</v>
      </c>
      <c r="D96" s="15">
        <v>2033.584</v>
      </c>
      <c r="E96" s="16">
        <v>3674.0</v>
      </c>
    </row>
    <row r="97" ht="14.25" customHeight="1">
      <c r="B97" s="14">
        <v>44.0</v>
      </c>
      <c r="C97" s="14">
        <v>3.0</v>
      </c>
      <c r="D97" s="15">
        <v>1813.7805</v>
      </c>
      <c r="E97" s="16">
        <v>73426.0</v>
      </c>
    </row>
    <row r="98" ht="14.25" customHeight="1">
      <c r="B98" s="14">
        <v>44.0</v>
      </c>
      <c r="C98" s="14">
        <v>3.0</v>
      </c>
      <c r="D98" s="15">
        <v>1900.151</v>
      </c>
      <c r="E98" s="16">
        <v>97969.0</v>
      </c>
    </row>
    <row r="99" ht="14.25" customHeight="1">
      <c r="B99" s="14">
        <v>44.0</v>
      </c>
      <c r="C99" s="14">
        <v>3.0</v>
      </c>
      <c r="D99" s="15">
        <v>2332.0035</v>
      </c>
      <c r="E99" s="16">
        <v>2765.0</v>
      </c>
    </row>
    <row r="100" ht="14.25" customHeight="1">
      <c r="B100" s="14">
        <v>44.0</v>
      </c>
      <c r="C100" s="14">
        <v>3.0</v>
      </c>
      <c r="D100" s="15">
        <v>2418.374</v>
      </c>
      <c r="E100" s="16">
        <v>3093.0</v>
      </c>
    </row>
    <row r="101" ht="14.25" customHeight="1">
      <c r="B101" s="14">
        <v>44.0</v>
      </c>
      <c r="C101" s="14">
        <v>3.0</v>
      </c>
      <c r="D101" s="15">
        <v>2763.856</v>
      </c>
      <c r="E101" s="16">
        <v>2961.0</v>
      </c>
    </row>
    <row r="102" ht="14.25" customHeight="1">
      <c r="B102" s="14">
        <v>44.0</v>
      </c>
      <c r="C102" s="14">
        <v>4.0</v>
      </c>
      <c r="D102" s="15">
        <v>3011.8935</v>
      </c>
      <c r="E102" s="16">
        <v>5499.0</v>
      </c>
    </row>
    <row r="103" ht="14.25" customHeight="1">
      <c r="B103" s="14">
        <v>44.0</v>
      </c>
      <c r="C103" s="14">
        <v>4.0</v>
      </c>
      <c r="D103" s="15">
        <v>3155.317</v>
      </c>
      <c r="E103" s="16">
        <v>7814.0</v>
      </c>
    </row>
    <row r="104" ht="14.25" customHeight="1">
      <c r="B104" s="14">
        <v>44.0</v>
      </c>
      <c r="C104" s="14">
        <v>4.0</v>
      </c>
      <c r="D104" s="15">
        <v>3872.4345</v>
      </c>
      <c r="E104" s="16">
        <v>194.0</v>
      </c>
    </row>
    <row r="105" ht="14.25" customHeight="1">
      <c r="B105" s="14">
        <v>44.0</v>
      </c>
      <c r="C105" s="14">
        <v>4.0</v>
      </c>
      <c r="D105" s="15">
        <v>4015.858</v>
      </c>
      <c r="E105" s="16">
        <v>262.0</v>
      </c>
    </row>
    <row r="106" ht="14.25" customHeight="1">
      <c r="B106" s="14">
        <v>44.0</v>
      </c>
      <c r="C106" s="14">
        <v>4.0</v>
      </c>
      <c r="D106" s="15">
        <v>4589.552</v>
      </c>
      <c r="E106" s="16">
        <v>202.0</v>
      </c>
    </row>
    <row r="107" ht="14.25" customHeight="1">
      <c r="B107" s="14">
        <v>44.0</v>
      </c>
      <c r="C107" s="14" t="s">
        <v>6</v>
      </c>
      <c r="D107" s="15">
        <v>1353.1108</v>
      </c>
      <c r="E107" s="16">
        <v>530.0</v>
      </c>
    </row>
    <row r="108" ht="14.25" customHeight="1">
      <c r="B108" s="14">
        <v>44.0</v>
      </c>
      <c r="C108" s="14" t="s">
        <v>6</v>
      </c>
      <c r="D108" s="15">
        <v>1420.76634</v>
      </c>
      <c r="E108" s="16">
        <v>2917.0</v>
      </c>
    </row>
    <row r="109" ht="14.25" customHeight="1">
      <c r="B109" s="14">
        <v>44.0</v>
      </c>
      <c r="C109" s="14" t="s">
        <v>6</v>
      </c>
      <c r="D109" s="15">
        <v>1488.42188</v>
      </c>
      <c r="E109" s="16">
        <v>3235.0</v>
      </c>
    </row>
    <row r="110" ht="14.25" customHeight="1">
      <c r="B110" s="14">
        <v>44.0</v>
      </c>
      <c r="C110" s="14" t="s">
        <v>6</v>
      </c>
      <c r="D110" s="15">
        <v>1826.69958</v>
      </c>
      <c r="E110" s="16">
        <v>147.0</v>
      </c>
    </row>
    <row r="111" ht="14.25" customHeight="1">
      <c r="B111" s="14">
        <v>44.0</v>
      </c>
      <c r="C111" s="14" t="s">
        <v>6</v>
      </c>
      <c r="D111" s="15">
        <v>1894.35512</v>
      </c>
      <c r="E111" s="16">
        <v>52.0</v>
      </c>
    </row>
    <row r="112" ht="14.25" customHeight="1">
      <c r="B112" s="14">
        <v>44.0</v>
      </c>
      <c r="C112" s="14" t="s">
        <v>6</v>
      </c>
      <c r="D112" s="15">
        <v>2164.97728</v>
      </c>
      <c r="E112" s="16">
        <v>94.0</v>
      </c>
    </row>
    <row r="113" ht="14.25" customHeight="1">
      <c r="B113" s="14">
        <v>47.0</v>
      </c>
      <c r="C113" s="14">
        <v>1.0</v>
      </c>
      <c r="D113" s="15">
        <v>1042.78</v>
      </c>
      <c r="E113" s="16">
        <v>154745.0</v>
      </c>
    </row>
    <row r="114" ht="14.25" customHeight="1">
      <c r="B114" s="14">
        <v>47.0</v>
      </c>
      <c r="C114" s="14">
        <v>1.0</v>
      </c>
      <c r="D114" s="15">
        <v>1147.058</v>
      </c>
      <c r="E114" s="16">
        <v>5377.0</v>
      </c>
    </row>
    <row r="115" ht="14.25" customHeight="1">
      <c r="B115" s="14">
        <v>47.0</v>
      </c>
      <c r="C115" s="14">
        <v>2.0</v>
      </c>
      <c r="D115" s="15">
        <v>1270.99</v>
      </c>
      <c r="E115" s="16">
        <v>179432.0</v>
      </c>
    </row>
    <row r="116" ht="14.25" customHeight="1">
      <c r="B116" s="14">
        <v>47.0</v>
      </c>
      <c r="C116" s="14">
        <v>2.0</v>
      </c>
      <c r="D116" s="15">
        <v>1398.089</v>
      </c>
      <c r="E116" s="16">
        <v>5558.0</v>
      </c>
    </row>
    <row r="117" ht="14.25" customHeight="1">
      <c r="B117" s="14">
        <v>47.0</v>
      </c>
      <c r="C117" s="14">
        <v>3.0</v>
      </c>
      <c r="D117" s="15">
        <v>1727.41</v>
      </c>
      <c r="E117" s="16">
        <v>118160.0</v>
      </c>
    </row>
    <row r="118" ht="14.25" customHeight="1">
      <c r="B118" s="14">
        <v>47.0</v>
      </c>
      <c r="C118" s="14">
        <v>3.0</v>
      </c>
      <c r="D118" s="15">
        <v>1900.151</v>
      </c>
      <c r="E118" s="16">
        <v>3339.0</v>
      </c>
    </row>
    <row r="119" ht="14.25" customHeight="1">
      <c r="B119" s="14">
        <v>47.0</v>
      </c>
      <c r="C119" s="14">
        <v>4.0</v>
      </c>
      <c r="D119" s="15">
        <v>2868.47</v>
      </c>
      <c r="E119" s="16">
        <v>27939.0</v>
      </c>
    </row>
    <row r="120" ht="14.25" customHeight="1">
      <c r="B120" s="14">
        <v>47.0</v>
      </c>
      <c r="C120" s="14">
        <v>4.0</v>
      </c>
      <c r="D120" s="15">
        <v>3155.317</v>
      </c>
      <c r="E120" s="16">
        <v>809.0</v>
      </c>
    </row>
    <row r="121" ht="14.25" customHeight="1">
      <c r="B121" s="14">
        <v>50.0</v>
      </c>
      <c r="C121" s="14">
        <v>1.0</v>
      </c>
      <c r="D121" s="15">
        <v>1042.78</v>
      </c>
      <c r="E121" s="16">
        <v>732.0</v>
      </c>
    </row>
    <row r="122" ht="14.25" customHeight="1">
      <c r="B122" s="14">
        <v>50.0</v>
      </c>
      <c r="C122" s="14">
        <v>1.0</v>
      </c>
      <c r="D122" s="15">
        <v>1094.919</v>
      </c>
      <c r="E122" s="16">
        <v>306801.0</v>
      </c>
    </row>
    <row r="123" ht="14.25" customHeight="1">
      <c r="B123" s="14">
        <v>50.0</v>
      </c>
      <c r="C123" s="14">
        <v>2.0</v>
      </c>
      <c r="D123" s="15">
        <v>1270.99</v>
      </c>
      <c r="E123" s="16">
        <v>564.0</v>
      </c>
    </row>
    <row r="124" ht="14.25" customHeight="1">
      <c r="B124" s="14">
        <v>50.0</v>
      </c>
      <c r="C124" s="14">
        <v>2.0</v>
      </c>
      <c r="D124" s="15">
        <v>1334.5395</v>
      </c>
      <c r="E124" s="16">
        <v>213731.0</v>
      </c>
    </row>
    <row r="125" ht="14.25" customHeight="1">
      <c r="B125" s="14">
        <v>50.0</v>
      </c>
      <c r="C125" s="14">
        <v>3.0</v>
      </c>
      <c r="D125" s="15">
        <v>1727.41</v>
      </c>
      <c r="E125" s="16">
        <v>573.0</v>
      </c>
    </row>
    <row r="126" ht="14.25" customHeight="1">
      <c r="B126" s="14">
        <v>50.0</v>
      </c>
      <c r="C126" s="14">
        <v>3.0</v>
      </c>
      <c r="D126" s="15">
        <v>1813.7805</v>
      </c>
      <c r="E126" s="16">
        <v>190664.0</v>
      </c>
    </row>
    <row r="127" ht="14.25" customHeight="1">
      <c r="B127" s="14">
        <v>50.0</v>
      </c>
      <c r="C127" s="14">
        <v>4.0</v>
      </c>
      <c r="D127" s="15">
        <v>2868.47</v>
      </c>
      <c r="E127" s="16">
        <v>116.0</v>
      </c>
    </row>
    <row r="128" ht="14.25" customHeight="1">
      <c r="B128" s="14">
        <v>50.0</v>
      </c>
      <c r="C128" s="14">
        <v>4.0</v>
      </c>
      <c r="D128" s="15">
        <v>3011.8935</v>
      </c>
      <c r="E128" s="16">
        <v>48207.0</v>
      </c>
    </row>
    <row r="129" ht="14.25" customHeight="1">
      <c r="B129" s="14">
        <v>50.0</v>
      </c>
      <c r="C129" s="14" t="s">
        <v>6</v>
      </c>
      <c r="D129" s="15">
        <v>1394.8392</v>
      </c>
      <c r="E129" s="16">
        <v>583.0</v>
      </c>
    </row>
    <row r="130" ht="14.25" customHeight="1">
      <c r="B130" s="14">
        <v>50.0</v>
      </c>
      <c r="C130" s="14" t="s">
        <v>6</v>
      </c>
      <c r="D130" s="15">
        <v>1464.58116</v>
      </c>
      <c r="E130" s="16">
        <v>9422.0</v>
      </c>
    </row>
    <row r="131" ht="14.25" customHeight="1">
      <c r="B131" s="14">
        <v>61.0</v>
      </c>
      <c r="C131" s="14">
        <v>1.0</v>
      </c>
      <c r="D131" s="15">
        <v>1042.78</v>
      </c>
      <c r="E131" s="16">
        <v>46356.0</v>
      </c>
    </row>
    <row r="132" ht="14.25" customHeight="1">
      <c r="B132" s="14">
        <v>61.0</v>
      </c>
      <c r="C132" s="14">
        <v>1.0</v>
      </c>
      <c r="D132" s="15">
        <v>1147.058</v>
      </c>
      <c r="E132" s="16">
        <v>42674.0</v>
      </c>
    </row>
    <row r="133" ht="14.25" customHeight="1">
      <c r="B133" s="14">
        <v>61.0</v>
      </c>
      <c r="C133" s="14">
        <v>1.0</v>
      </c>
      <c r="D133" s="15">
        <v>1459.892</v>
      </c>
      <c r="E133" s="16">
        <v>5293.0</v>
      </c>
    </row>
    <row r="134" ht="14.25" customHeight="1">
      <c r="B134" s="14">
        <v>61.0</v>
      </c>
      <c r="C134" s="14">
        <v>2.0</v>
      </c>
      <c r="D134" s="15">
        <v>1270.99</v>
      </c>
      <c r="E134" s="16">
        <v>40264.0</v>
      </c>
    </row>
    <row r="135" ht="14.25" customHeight="1">
      <c r="B135" s="14">
        <v>61.0</v>
      </c>
      <c r="C135" s="14">
        <v>2.0</v>
      </c>
      <c r="D135" s="15">
        <v>1398.089</v>
      </c>
      <c r="E135" s="16">
        <v>52631.0</v>
      </c>
    </row>
    <row r="136" ht="14.25" customHeight="1">
      <c r="B136" s="14">
        <v>61.0</v>
      </c>
      <c r="C136" s="14">
        <v>2.0</v>
      </c>
      <c r="D136" s="15">
        <v>1779.386</v>
      </c>
      <c r="E136" s="16">
        <v>6450.0</v>
      </c>
    </row>
    <row r="137" ht="14.25" customHeight="1">
      <c r="B137" s="14">
        <v>61.0</v>
      </c>
      <c r="C137" s="14">
        <v>3.0</v>
      </c>
      <c r="D137" s="15">
        <v>1727.41</v>
      </c>
      <c r="E137" s="16">
        <v>6390.0</v>
      </c>
    </row>
    <row r="138" ht="14.25" customHeight="1">
      <c r="B138" s="14">
        <v>61.0</v>
      </c>
      <c r="C138" s="14">
        <v>3.0</v>
      </c>
      <c r="D138" s="15">
        <v>1900.151</v>
      </c>
      <c r="E138" s="16">
        <v>10946.0</v>
      </c>
    </row>
    <row r="139" ht="14.25" customHeight="1">
      <c r="B139" s="14">
        <v>61.0</v>
      </c>
      <c r="C139" s="14">
        <v>3.0</v>
      </c>
      <c r="D139" s="15">
        <v>2418.374</v>
      </c>
      <c r="E139" s="16">
        <v>1396.0</v>
      </c>
    </row>
    <row r="140" ht="14.25" customHeight="1">
      <c r="B140" s="14">
        <v>61.0</v>
      </c>
      <c r="C140" s="14">
        <v>4.0</v>
      </c>
      <c r="D140" s="15">
        <v>2868.47</v>
      </c>
      <c r="E140" s="16">
        <v>79.0</v>
      </c>
    </row>
    <row r="141" ht="14.25" customHeight="1">
      <c r="B141" s="14">
        <v>61.0</v>
      </c>
      <c r="C141" s="14">
        <v>4.0</v>
      </c>
      <c r="D141" s="15">
        <v>3155.317</v>
      </c>
      <c r="E141" s="16">
        <v>33.0</v>
      </c>
    </row>
    <row r="142" ht="14.25" customHeight="1">
      <c r="B142" s="14">
        <v>61.0</v>
      </c>
      <c r="C142" s="14">
        <v>4.0</v>
      </c>
      <c r="D142" s="15">
        <v>4015.858</v>
      </c>
      <c r="E142" s="16">
        <v>3.0</v>
      </c>
    </row>
    <row r="143" ht="14.25" customHeight="1">
      <c r="B143" s="14">
        <v>62.0</v>
      </c>
      <c r="C143" s="14">
        <v>1.0</v>
      </c>
      <c r="D143" s="15">
        <v>1042.78</v>
      </c>
      <c r="E143" s="16">
        <v>66552.0</v>
      </c>
    </row>
    <row r="144" ht="14.25" customHeight="1">
      <c r="B144" s="14">
        <v>62.0</v>
      </c>
      <c r="C144" s="14">
        <v>1.0</v>
      </c>
      <c r="D144" s="15">
        <v>1147.058</v>
      </c>
      <c r="E144" s="16">
        <v>36202.0</v>
      </c>
    </row>
    <row r="145" ht="14.25" customHeight="1">
      <c r="B145" s="14">
        <v>62.0</v>
      </c>
      <c r="C145" s="14">
        <v>1.0</v>
      </c>
      <c r="D145" s="15">
        <v>1355.614</v>
      </c>
      <c r="E145" s="16">
        <v>4633.0</v>
      </c>
    </row>
    <row r="146" ht="14.25" customHeight="1">
      <c r="B146" s="14">
        <v>62.0</v>
      </c>
      <c r="C146" s="14">
        <v>2.0</v>
      </c>
      <c r="D146" s="15">
        <v>1270.99</v>
      </c>
      <c r="E146" s="16">
        <v>57552.0</v>
      </c>
    </row>
    <row r="147" ht="14.25" customHeight="1">
      <c r="B147" s="14">
        <v>62.0</v>
      </c>
      <c r="C147" s="14">
        <v>2.0</v>
      </c>
      <c r="D147" s="15">
        <v>1398.089</v>
      </c>
      <c r="E147" s="16">
        <v>41895.0</v>
      </c>
    </row>
    <row r="148" ht="14.25" customHeight="1">
      <c r="B148" s="14">
        <v>62.0</v>
      </c>
      <c r="C148" s="14">
        <v>2.0</v>
      </c>
      <c r="D148" s="15">
        <v>1652.287</v>
      </c>
      <c r="E148" s="16">
        <v>6558.0</v>
      </c>
    </row>
    <row r="149" ht="14.25" customHeight="1">
      <c r="B149" s="14">
        <v>62.0</v>
      </c>
      <c r="C149" s="14">
        <v>3.0</v>
      </c>
      <c r="D149" s="15">
        <v>1727.41</v>
      </c>
      <c r="E149" s="16">
        <v>8695.0</v>
      </c>
    </row>
    <row r="150" ht="14.25" customHeight="1">
      <c r="B150" s="14">
        <v>62.0</v>
      </c>
      <c r="C150" s="14">
        <v>3.0</v>
      </c>
      <c r="D150" s="15">
        <v>1900.151</v>
      </c>
      <c r="E150" s="16">
        <v>8597.0</v>
      </c>
    </row>
    <row r="151" ht="14.25" customHeight="1">
      <c r="B151" s="14">
        <v>62.0</v>
      </c>
      <c r="C151" s="14">
        <v>3.0</v>
      </c>
      <c r="D151" s="15">
        <v>2245.633</v>
      </c>
      <c r="E151" s="16">
        <v>1389.0</v>
      </c>
    </row>
    <row r="152" ht="14.25" customHeight="1">
      <c r="B152" s="14">
        <v>62.0</v>
      </c>
      <c r="C152" s="14">
        <v>4.0</v>
      </c>
      <c r="D152" s="15">
        <v>2868.47</v>
      </c>
      <c r="E152" s="16">
        <v>82.0</v>
      </c>
    </row>
    <row r="153" ht="14.25" customHeight="1">
      <c r="B153" s="14">
        <v>62.0</v>
      </c>
      <c r="C153" s="14">
        <v>4.0</v>
      </c>
      <c r="D153" s="15">
        <v>3155.317</v>
      </c>
      <c r="E153" s="16">
        <v>188.0</v>
      </c>
    </row>
    <row r="154" ht="14.25" customHeight="1">
      <c r="B154" s="14">
        <v>62.0</v>
      </c>
      <c r="C154" s="14">
        <v>4.0</v>
      </c>
      <c r="D154" s="15">
        <v>3729.011</v>
      </c>
      <c r="E154" s="16">
        <v>1.0</v>
      </c>
    </row>
    <row r="155" ht="14.25" customHeight="1">
      <c r="B155" s="14">
        <v>64.0</v>
      </c>
      <c r="C155" s="14">
        <v>1.0</v>
      </c>
      <c r="D155" s="15">
        <v>1042.78</v>
      </c>
      <c r="E155" s="16">
        <v>8389.0</v>
      </c>
    </row>
    <row r="156" ht="14.25" customHeight="1">
      <c r="B156" s="14">
        <v>64.0</v>
      </c>
      <c r="C156" s="14">
        <v>1.0</v>
      </c>
      <c r="D156" s="15">
        <v>1147.058</v>
      </c>
      <c r="E156" s="16">
        <v>240556.0</v>
      </c>
    </row>
    <row r="157" ht="14.25" customHeight="1">
      <c r="B157" s="14">
        <v>64.0</v>
      </c>
      <c r="C157" s="14">
        <v>2.0</v>
      </c>
      <c r="D157" s="15">
        <v>1270.99</v>
      </c>
      <c r="E157" s="16">
        <v>10843.0</v>
      </c>
    </row>
    <row r="158" ht="14.25" customHeight="1">
      <c r="B158" s="14">
        <v>64.0</v>
      </c>
      <c r="C158" s="14">
        <v>2.0</v>
      </c>
      <c r="D158" s="15">
        <v>1398.089</v>
      </c>
      <c r="E158" s="16">
        <v>285551.0</v>
      </c>
    </row>
    <row r="159" ht="14.25" customHeight="1">
      <c r="B159" s="14">
        <v>64.0</v>
      </c>
      <c r="C159" s="14">
        <v>3.0</v>
      </c>
      <c r="D159" s="15">
        <v>1727.41</v>
      </c>
      <c r="E159" s="16">
        <v>8408.0</v>
      </c>
    </row>
    <row r="160" ht="14.25" customHeight="1">
      <c r="B160" s="14">
        <v>64.0</v>
      </c>
      <c r="C160" s="14">
        <v>3.0</v>
      </c>
      <c r="D160" s="15">
        <v>1900.151</v>
      </c>
      <c r="E160" s="16">
        <v>226958.0</v>
      </c>
    </row>
    <row r="161" ht="14.25" customHeight="1">
      <c r="B161" s="14">
        <v>64.0</v>
      </c>
      <c r="C161" s="14">
        <v>4.0</v>
      </c>
      <c r="D161" s="15">
        <v>2868.47</v>
      </c>
      <c r="E161" s="16">
        <v>512.0</v>
      </c>
    </row>
    <row r="162" ht="14.25" customHeight="1">
      <c r="B162" s="14">
        <v>64.0</v>
      </c>
      <c r="C162" s="14">
        <v>4.0</v>
      </c>
      <c r="D162" s="15">
        <v>3155.317</v>
      </c>
      <c r="E162" s="16">
        <v>12742.0</v>
      </c>
    </row>
    <row r="163" ht="14.25" customHeight="1">
      <c r="B163" s="14">
        <v>65.0</v>
      </c>
      <c r="C163" s="14">
        <v>1.0</v>
      </c>
      <c r="D163" s="15">
        <v>1042.78</v>
      </c>
      <c r="E163" s="16">
        <v>19402.0</v>
      </c>
    </row>
    <row r="164" ht="14.25" customHeight="1">
      <c r="B164" s="14">
        <v>65.0</v>
      </c>
      <c r="C164" s="14">
        <v>1.0</v>
      </c>
      <c r="D164" s="15">
        <v>1147.058</v>
      </c>
      <c r="E164" s="16">
        <v>203775.0</v>
      </c>
    </row>
    <row r="165" ht="14.25" customHeight="1">
      <c r="B165" s="14">
        <v>65.0</v>
      </c>
      <c r="C165" s="14">
        <v>1.0</v>
      </c>
      <c r="D165" s="15">
        <v>1459.892</v>
      </c>
      <c r="E165" s="16">
        <v>3923.0</v>
      </c>
    </row>
    <row r="166" ht="14.25" customHeight="1">
      <c r="B166" s="14">
        <v>65.0</v>
      </c>
      <c r="C166" s="14">
        <v>2.0</v>
      </c>
      <c r="D166" s="15">
        <v>1270.99</v>
      </c>
      <c r="E166" s="16">
        <v>23990.0</v>
      </c>
    </row>
    <row r="167" ht="14.25" customHeight="1">
      <c r="B167" s="14">
        <v>65.0</v>
      </c>
      <c r="C167" s="14">
        <v>2.0</v>
      </c>
      <c r="D167" s="15">
        <v>1398.089</v>
      </c>
      <c r="E167" s="16">
        <v>237434.0</v>
      </c>
    </row>
    <row r="168" ht="14.25" customHeight="1">
      <c r="B168" s="14">
        <v>65.0</v>
      </c>
      <c r="C168" s="14">
        <v>2.0</v>
      </c>
      <c r="D168" s="15">
        <v>1779.386</v>
      </c>
      <c r="E168" s="16">
        <v>5519.0</v>
      </c>
    </row>
    <row r="169" ht="14.25" customHeight="1">
      <c r="B169" s="14">
        <v>65.0</v>
      </c>
      <c r="C169" s="14">
        <v>3.0</v>
      </c>
      <c r="D169" s="15">
        <v>1727.41</v>
      </c>
      <c r="E169" s="16">
        <v>19220.0</v>
      </c>
    </row>
    <row r="170" ht="14.25" customHeight="1">
      <c r="B170" s="14">
        <v>65.0</v>
      </c>
      <c r="C170" s="14">
        <v>3.0</v>
      </c>
      <c r="D170" s="15">
        <v>1900.151</v>
      </c>
      <c r="E170" s="16">
        <v>194929.0</v>
      </c>
    </row>
    <row r="171" ht="14.25" customHeight="1">
      <c r="B171" s="14">
        <v>65.0</v>
      </c>
      <c r="C171" s="14">
        <v>3.0</v>
      </c>
      <c r="D171" s="15">
        <v>2418.374</v>
      </c>
      <c r="E171" s="16">
        <v>4051.0</v>
      </c>
    </row>
    <row r="172" ht="14.25" customHeight="1">
      <c r="B172" s="14">
        <v>65.0</v>
      </c>
      <c r="C172" s="14">
        <v>4.0</v>
      </c>
      <c r="D172" s="15">
        <v>2868.47</v>
      </c>
      <c r="E172" s="16">
        <v>2461.0</v>
      </c>
    </row>
    <row r="173" ht="14.25" customHeight="1">
      <c r="B173" s="14">
        <v>65.0</v>
      </c>
      <c r="C173" s="14">
        <v>4.0</v>
      </c>
      <c r="D173" s="15">
        <v>3155.317</v>
      </c>
      <c r="E173" s="16">
        <v>33179.0</v>
      </c>
    </row>
    <row r="174" ht="14.25" customHeight="1">
      <c r="B174" s="14">
        <v>65.0</v>
      </c>
      <c r="C174" s="14">
        <v>4.0</v>
      </c>
      <c r="D174" s="15">
        <v>4015.858</v>
      </c>
      <c r="E174" s="16">
        <v>892.0</v>
      </c>
    </row>
    <row r="175" ht="14.25" customHeight="1">
      <c r="B175" s="14">
        <v>68.0</v>
      </c>
      <c r="C175" s="14">
        <v>1.0</v>
      </c>
      <c r="D175" s="15">
        <v>1042.78</v>
      </c>
      <c r="E175" s="16">
        <v>382449.0</v>
      </c>
    </row>
    <row r="176" ht="14.25" customHeight="1">
      <c r="B176" s="14">
        <v>68.0</v>
      </c>
      <c r="C176" s="14">
        <v>2.0</v>
      </c>
      <c r="D176" s="15">
        <v>1270.99</v>
      </c>
      <c r="E176" s="16">
        <v>369677.0</v>
      </c>
    </row>
    <row r="177" ht="14.25" customHeight="1">
      <c r="B177" s="14">
        <v>68.0</v>
      </c>
      <c r="C177" s="14">
        <v>3.0</v>
      </c>
      <c r="D177" s="15">
        <v>1727.41</v>
      </c>
      <c r="E177" s="16">
        <v>317777.0</v>
      </c>
    </row>
    <row r="178" ht="14.25" customHeight="1">
      <c r="B178" s="14">
        <v>68.0</v>
      </c>
      <c r="C178" s="14" t="s">
        <v>7</v>
      </c>
      <c r="D178" s="15">
        <v>1303.47</v>
      </c>
      <c r="E178" s="16">
        <v>15182.0</v>
      </c>
    </row>
    <row r="179" ht="14.25" customHeight="1">
      <c r="B179" s="14">
        <v>68.0</v>
      </c>
      <c r="C179" s="14" t="s">
        <v>8</v>
      </c>
      <c r="D179" s="15">
        <v>1588.74</v>
      </c>
      <c r="E179" s="16">
        <v>16306.0</v>
      </c>
    </row>
    <row r="180" ht="14.25" customHeight="1">
      <c r="B180" s="14">
        <v>68.0</v>
      </c>
      <c r="C180" s="14" t="s">
        <v>9</v>
      </c>
      <c r="D180" s="15">
        <v>2159.26</v>
      </c>
      <c r="E180" s="16">
        <v>17705.0</v>
      </c>
    </row>
    <row r="181" ht="14.25" customHeight="1">
      <c r="B181" s="14">
        <v>76.0</v>
      </c>
      <c r="C181" s="14">
        <v>1.0</v>
      </c>
      <c r="D181" s="15">
        <v>1042.78</v>
      </c>
      <c r="E181" s="16">
        <v>27032.0</v>
      </c>
    </row>
    <row r="182" ht="14.25" customHeight="1">
      <c r="B182" s="14">
        <v>76.0</v>
      </c>
      <c r="C182" s="14">
        <v>1.0</v>
      </c>
      <c r="D182" s="15">
        <v>1094.919</v>
      </c>
      <c r="E182" s="16">
        <v>211254.0</v>
      </c>
    </row>
    <row r="183" ht="14.25" customHeight="1">
      <c r="B183" s="14">
        <v>76.0</v>
      </c>
      <c r="C183" s="14">
        <v>1.0</v>
      </c>
      <c r="D183" s="15">
        <v>1355.614</v>
      </c>
      <c r="E183" s="16">
        <v>2304.0</v>
      </c>
    </row>
    <row r="184" ht="14.25" customHeight="1">
      <c r="B184" s="14">
        <v>76.0</v>
      </c>
      <c r="C184" s="14">
        <v>1.0</v>
      </c>
      <c r="D184" s="15">
        <v>1407.753</v>
      </c>
      <c r="E184" s="16">
        <v>5680.0</v>
      </c>
    </row>
    <row r="185" ht="14.25" customHeight="1">
      <c r="B185" s="14">
        <v>76.0</v>
      </c>
      <c r="C185" s="14">
        <v>2.0</v>
      </c>
      <c r="D185" s="15">
        <v>1270.99</v>
      </c>
      <c r="E185" s="16">
        <v>30239.0</v>
      </c>
    </row>
    <row r="186" ht="14.25" customHeight="1">
      <c r="B186" s="14">
        <v>76.0</v>
      </c>
      <c r="C186" s="14">
        <v>2.0</v>
      </c>
      <c r="D186" s="15">
        <v>1334.5395</v>
      </c>
      <c r="E186" s="16">
        <v>226023.0</v>
      </c>
    </row>
    <row r="187" ht="14.25" customHeight="1">
      <c r="B187" s="14">
        <v>76.0</v>
      </c>
      <c r="C187" s="14">
        <v>2.0</v>
      </c>
      <c r="D187" s="15">
        <v>1652.287</v>
      </c>
      <c r="E187" s="16">
        <v>2386.0</v>
      </c>
    </row>
    <row r="188" ht="14.25" customHeight="1">
      <c r="B188" s="14">
        <v>76.0</v>
      </c>
      <c r="C188" s="14">
        <v>2.0</v>
      </c>
      <c r="D188" s="15">
        <v>1715.8365</v>
      </c>
      <c r="E188" s="16">
        <v>4874.0</v>
      </c>
    </row>
    <row r="189" ht="14.25" customHeight="1">
      <c r="B189" s="14">
        <v>76.0</v>
      </c>
      <c r="C189" s="14">
        <v>3.0</v>
      </c>
      <c r="D189" s="15">
        <v>1727.41</v>
      </c>
      <c r="E189" s="16">
        <v>15514.0</v>
      </c>
    </row>
    <row r="190" ht="14.25" customHeight="1">
      <c r="B190" s="14">
        <v>76.0</v>
      </c>
      <c r="C190" s="14">
        <v>3.0</v>
      </c>
      <c r="D190" s="15">
        <v>1813.7805</v>
      </c>
      <c r="E190" s="16">
        <v>116929.0</v>
      </c>
    </row>
    <row r="191" ht="14.25" customHeight="1">
      <c r="B191" s="14">
        <v>76.0</v>
      </c>
      <c r="C191" s="14">
        <v>3.0</v>
      </c>
      <c r="D191" s="15">
        <v>2245.633</v>
      </c>
      <c r="E191" s="16">
        <v>1241.0</v>
      </c>
    </row>
    <row r="192" ht="14.25" customHeight="1">
      <c r="B192" s="14">
        <v>76.0</v>
      </c>
      <c r="C192" s="14">
        <v>3.0</v>
      </c>
      <c r="D192" s="15">
        <v>2332.0035</v>
      </c>
      <c r="E192" s="16">
        <v>2515.0</v>
      </c>
    </row>
    <row r="193" ht="14.25" customHeight="1">
      <c r="B193" s="14">
        <v>76.0</v>
      </c>
      <c r="C193" s="14">
        <v>4.0</v>
      </c>
      <c r="D193" s="15">
        <v>2868.47</v>
      </c>
      <c r="E193" s="16">
        <v>2060.0</v>
      </c>
    </row>
    <row r="194" ht="14.25" customHeight="1">
      <c r="B194" s="14">
        <v>76.0</v>
      </c>
      <c r="C194" s="14">
        <v>4.0</v>
      </c>
      <c r="D194" s="15">
        <v>3011.8935</v>
      </c>
      <c r="E194" s="16">
        <v>16660.0</v>
      </c>
    </row>
    <row r="195" ht="14.25" customHeight="1">
      <c r="B195" s="14">
        <v>76.0</v>
      </c>
      <c r="C195" s="14">
        <v>4.0</v>
      </c>
      <c r="D195" s="15">
        <v>3729.011</v>
      </c>
      <c r="E195" s="16">
        <v>192.0</v>
      </c>
    </row>
    <row r="196" ht="14.25" customHeight="1">
      <c r="B196" s="14">
        <v>76.0</v>
      </c>
      <c r="C196" s="14">
        <v>4.0</v>
      </c>
      <c r="D196" s="15">
        <v>3872.4345</v>
      </c>
      <c r="E196" s="16">
        <v>412.0</v>
      </c>
    </row>
    <row r="197" ht="14.25" customHeight="1">
      <c r="B197" s="14">
        <v>84.0</v>
      </c>
      <c r="C197" s="14">
        <v>1.0</v>
      </c>
      <c r="D197" s="15">
        <v>1094.919</v>
      </c>
      <c r="E197" s="16">
        <v>99030.0</v>
      </c>
    </row>
    <row r="198" ht="14.25" customHeight="1">
      <c r="B198" s="14">
        <v>84.0</v>
      </c>
      <c r="C198" s="14">
        <v>2.0</v>
      </c>
      <c r="D198" s="15">
        <v>1334.5395</v>
      </c>
      <c r="E198" s="16">
        <v>174647.0</v>
      </c>
    </row>
    <row r="199" ht="14.25" customHeight="1">
      <c r="B199" s="14">
        <v>84.0</v>
      </c>
      <c r="C199" s="14">
        <v>3.0</v>
      </c>
      <c r="D199" s="15">
        <v>1813.7805</v>
      </c>
      <c r="E199" s="16">
        <v>170188.0</v>
      </c>
    </row>
    <row r="200" ht="14.25" customHeight="1">
      <c r="B200" s="14">
        <v>84.0</v>
      </c>
      <c r="C200" s="14">
        <v>4.0</v>
      </c>
      <c r="D200" s="15">
        <v>3011.8935</v>
      </c>
      <c r="E200" s="16">
        <v>19538.0</v>
      </c>
    </row>
    <row r="201" ht="14.25" customHeight="1">
      <c r="B201" s="14">
        <v>99.0</v>
      </c>
      <c r="C201" s="14">
        <v>1.0</v>
      </c>
      <c r="D201" s="15">
        <v>1094.919</v>
      </c>
      <c r="E201" s="16">
        <v>92447.0</v>
      </c>
    </row>
    <row r="202" ht="14.25" customHeight="1">
      <c r="B202" s="14">
        <v>99.0</v>
      </c>
      <c r="C202" s="14">
        <v>2.0</v>
      </c>
      <c r="D202" s="15">
        <v>1334.5395</v>
      </c>
      <c r="E202" s="16">
        <v>136598.0</v>
      </c>
    </row>
    <row r="203" ht="14.25" customHeight="1">
      <c r="B203" s="14">
        <v>99.0</v>
      </c>
      <c r="C203" s="14">
        <v>3.0</v>
      </c>
      <c r="D203" s="15">
        <v>1813.7805</v>
      </c>
      <c r="E203" s="16">
        <v>138424.0</v>
      </c>
    </row>
    <row r="204" ht="14.25" customHeight="1">
      <c r="B204" s="14">
        <v>99.0</v>
      </c>
      <c r="C204" s="14">
        <v>4.0</v>
      </c>
      <c r="D204" s="15">
        <v>3011.8935</v>
      </c>
      <c r="E204" s="16">
        <v>37415.0</v>
      </c>
    </row>
    <row r="205" ht="14.25" customHeight="1">
      <c r="B205" s="14">
        <v>102.0</v>
      </c>
      <c r="C205" s="14">
        <v>1.0</v>
      </c>
      <c r="D205" s="15">
        <v>1042.78</v>
      </c>
      <c r="E205" s="16">
        <v>189227.0</v>
      </c>
    </row>
    <row r="206" ht="14.25" customHeight="1">
      <c r="B206" s="14">
        <v>102.0</v>
      </c>
      <c r="C206" s="14">
        <v>1.0</v>
      </c>
      <c r="D206" s="15">
        <v>417.112</v>
      </c>
      <c r="E206" s="16">
        <v>8338.0</v>
      </c>
    </row>
    <row r="207" ht="14.25" customHeight="1">
      <c r="B207" s="14">
        <v>102.0</v>
      </c>
      <c r="C207" s="14">
        <v>1.0</v>
      </c>
      <c r="D207" s="15">
        <v>990.641</v>
      </c>
      <c r="E207" s="16">
        <v>13746.0</v>
      </c>
    </row>
    <row r="208" ht="14.25" customHeight="1">
      <c r="B208" s="14">
        <v>102.0</v>
      </c>
      <c r="C208" s="14">
        <v>2.0</v>
      </c>
      <c r="D208" s="15">
        <v>1207.4405</v>
      </c>
      <c r="E208" s="16">
        <v>13711.0</v>
      </c>
    </row>
    <row r="209" ht="14.25" customHeight="1">
      <c r="B209" s="14">
        <v>102.0</v>
      </c>
      <c r="C209" s="14">
        <v>2.0</v>
      </c>
      <c r="D209" s="15">
        <v>1270.99</v>
      </c>
      <c r="E209" s="16">
        <v>244567.0</v>
      </c>
    </row>
    <row r="210" ht="14.25" customHeight="1">
      <c r="B210" s="14">
        <v>102.0</v>
      </c>
      <c r="C210" s="14">
        <v>2.0</v>
      </c>
      <c r="D210" s="15">
        <v>508.396</v>
      </c>
      <c r="E210" s="16">
        <v>10565.0</v>
      </c>
    </row>
    <row r="211" ht="14.25" customHeight="1">
      <c r="B211" s="14">
        <v>102.0</v>
      </c>
      <c r="C211" s="14">
        <v>3.0</v>
      </c>
      <c r="D211" s="15">
        <v>1641.0395</v>
      </c>
      <c r="E211" s="16">
        <v>2969.0</v>
      </c>
    </row>
    <row r="212" ht="14.25" customHeight="1">
      <c r="B212" s="14">
        <v>102.0</v>
      </c>
      <c r="C212" s="14">
        <v>3.0</v>
      </c>
      <c r="D212" s="15">
        <v>1727.41</v>
      </c>
      <c r="E212" s="16">
        <v>56168.0</v>
      </c>
    </row>
    <row r="213" ht="14.25" customHeight="1">
      <c r="B213" s="14">
        <v>102.0</v>
      </c>
      <c r="C213" s="14">
        <v>3.0</v>
      </c>
      <c r="D213" s="15">
        <v>690.964</v>
      </c>
      <c r="E213" s="16">
        <v>2332.0</v>
      </c>
    </row>
    <row r="214" ht="14.25" customHeight="1">
      <c r="B214" s="14">
        <v>106.0</v>
      </c>
      <c r="C214" s="14">
        <v>1.0</v>
      </c>
      <c r="D214" s="15">
        <v>1042.78</v>
      </c>
      <c r="E214" s="16">
        <v>4151.0</v>
      </c>
    </row>
    <row r="215" ht="14.25" customHeight="1">
      <c r="B215" s="14">
        <v>106.0</v>
      </c>
      <c r="C215" s="14">
        <v>1.0</v>
      </c>
      <c r="D215" s="15">
        <v>1094.919</v>
      </c>
      <c r="E215" s="16">
        <v>240102.0</v>
      </c>
    </row>
    <row r="216" ht="14.25" customHeight="1">
      <c r="B216" s="14">
        <v>106.0</v>
      </c>
      <c r="C216" s="14">
        <v>1.0</v>
      </c>
      <c r="D216" s="15">
        <v>1407.753</v>
      </c>
      <c r="E216" s="16">
        <v>2550.0</v>
      </c>
    </row>
    <row r="217" ht="14.25" customHeight="1">
      <c r="B217" s="14">
        <v>106.0</v>
      </c>
      <c r="C217" s="14">
        <v>2.0</v>
      </c>
      <c r="D217" s="15">
        <v>1270.99</v>
      </c>
      <c r="E217" s="16">
        <v>5735.0</v>
      </c>
    </row>
    <row r="218" ht="14.25" customHeight="1">
      <c r="B218" s="14">
        <v>106.0</v>
      </c>
      <c r="C218" s="14">
        <v>2.0</v>
      </c>
      <c r="D218" s="15">
        <v>1334.5395</v>
      </c>
      <c r="E218" s="16">
        <v>318717.0</v>
      </c>
    </row>
    <row r="219" ht="14.25" customHeight="1">
      <c r="B219" s="14">
        <v>106.0</v>
      </c>
      <c r="C219" s="14">
        <v>2.0</v>
      </c>
      <c r="D219" s="15">
        <v>1715.8365</v>
      </c>
      <c r="E219" s="16">
        <v>3383.0</v>
      </c>
    </row>
    <row r="220" ht="14.25" customHeight="1">
      <c r="B220" s="14">
        <v>106.0</v>
      </c>
      <c r="C220" s="14">
        <v>3.0</v>
      </c>
      <c r="D220" s="15">
        <v>1727.41</v>
      </c>
      <c r="E220" s="16">
        <v>4600.0</v>
      </c>
    </row>
    <row r="221" ht="14.25" customHeight="1">
      <c r="B221" s="14">
        <v>106.0</v>
      </c>
      <c r="C221" s="14">
        <v>3.0</v>
      </c>
      <c r="D221" s="15">
        <v>1813.7805</v>
      </c>
      <c r="E221" s="16">
        <v>257565.0</v>
      </c>
    </row>
    <row r="222" ht="14.25" customHeight="1">
      <c r="B222" s="14">
        <v>106.0</v>
      </c>
      <c r="C222" s="14">
        <v>3.0</v>
      </c>
      <c r="D222" s="15">
        <v>2332.0035</v>
      </c>
      <c r="E222" s="16">
        <v>2868.0</v>
      </c>
    </row>
    <row r="223" ht="14.25" customHeight="1">
      <c r="B223" s="14">
        <v>106.0</v>
      </c>
      <c r="C223" s="14">
        <v>4.0</v>
      </c>
      <c r="D223" s="15">
        <v>2868.47</v>
      </c>
      <c r="E223" s="16">
        <v>1925.0</v>
      </c>
    </row>
    <row r="224" ht="14.25" customHeight="1">
      <c r="B224" s="14">
        <v>106.0</v>
      </c>
      <c r="C224" s="14">
        <v>4.0</v>
      </c>
      <c r="D224" s="15">
        <v>3011.8935</v>
      </c>
      <c r="E224" s="16">
        <v>103840.0</v>
      </c>
    </row>
    <row r="225" ht="14.25" customHeight="1">
      <c r="B225" s="14">
        <v>106.0</v>
      </c>
      <c r="C225" s="14">
        <v>4.0</v>
      </c>
      <c r="D225" s="15">
        <v>3872.4345</v>
      </c>
      <c r="E225" s="16">
        <v>1152.0</v>
      </c>
    </row>
    <row r="226" ht="14.25" customHeight="1">
      <c r="B226" s="14">
        <v>107.0</v>
      </c>
      <c r="C226" s="14">
        <v>1.0</v>
      </c>
      <c r="D226" s="15">
        <v>1094.919</v>
      </c>
      <c r="E226" s="16">
        <v>215955.0</v>
      </c>
    </row>
    <row r="227" ht="14.25" customHeight="1">
      <c r="B227" s="14">
        <v>107.0</v>
      </c>
      <c r="C227" s="14">
        <v>2.0</v>
      </c>
      <c r="D227" s="15">
        <v>1334.5395</v>
      </c>
      <c r="E227" s="16">
        <v>241539.0</v>
      </c>
    </row>
    <row r="228" ht="14.25" customHeight="1">
      <c r="B228" s="14">
        <v>107.0</v>
      </c>
      <c r="C228" s="14">
        <v>3.0</v>
      </c>
      <c r="D228" s="15">
        <v>1813.7805</v>
      </c>
      <c r="E228" s="16">
        <v>188222.0</v>
      </c>
    </row>
    <row r="229" ht="14.25" customHeight="1">
      <c r="B229" s="14">
        <v>107.0</v>
      </c>
      <c r="C229" s="14">
        <v>4.0</v>
      </c>
      <c r="D229" s="15">
        <v>3011.8935</v>
      </c>
      <c r="E229" s="16">
        <v>61045.0</v>
      </c>
    </row>
    <row r="230" ht="14.25" customHeight="1">
      <c r="B230" s="14">
        <v>107.0</v>
      </c>
      <c r="C230" s="14" t="s">
        <v>6</v>
      </c>
      <c r="D230" s="15">
        <v>1460.7902</v>
      </c>
      <c r="E230" s="16">
        <v>4058.0</v>
      </c>
    </row>
    <row r="231" ht="14.25" customHeight="1">
      <c r="B231" s="14">
        <v>107.0</v>
      </c>
      <c r="C231" s="14" t="s">
        <v>6</v>
      </c>
      <c r="D231" s="15">
        <v>1533.82971</v>
      </c>
      <c r="E231" s="16">
        <v>10595.0</v>
      </c>
    </row>
    <row r="232" ht="14.25" customHeight="1">
      <c r="B232" s="14">
        <v>108.0</v>
      </c>
      <c r="C232" s="14">
        <v>1.0</v>
      </c>
      <c r="D232" s="15">
        <v>1042.78</v>
      </c>
      <c r="E232" s="16">
        <v>3728.0</v>
      </c>
    </row>
    <row r="233" ht="14.25" customHeight="1">
      <c r="B233" s="14">
        <v>108.0</v>
      </c>
      <c r="C233" s="14">
        <v>1.0</v>
      </c>
      <c r="D233" s="15">
        <v>1094.919</v>
      </c>
      <c r="E233" s="16">
        <v>129631.0</v>
      </c>
    </row>
    <row r="234" ht="14.25" customHeight="1">
      <c r="B234" s="14">
        <v>108.0</v>
      </c>
      <c r="C234" s="14">
        <v>1.0</v>
      </c>
      <c r="D234" s="15">
        <v>1407.753</v>
      </c>
      <c r="E234" s="16">
        <v>1706.0</v>
      </c>
    </row>
    <row r="235" ht="14.25" customHeight="1">
      <c r="B235" s="14">
        <v>108.0</v>
      </c>
      <c r="C235" s="14">
        <v>2.0</v>
      </c>
      <c r="D235" s="15">
        <v>1270.99</v>
      </c>
      <c r="E235" s="16">
        <v>5121.0</v>
      </c>
    </row>
    <row r="236" ht="14.25" customHeight="1">
      <c r="B236" s="14">
        <v>108.0</v>
      </c>
      <c r="C236" s="14">
        <v>2.0</v>
      </c>
      <c r="D236" s="15">
        <v>1334.5395</v>
      </c>
      <c r="E236" s="16">
        <v>187841.0</v>
      </c>
    </row>
    <row r="237" ht="14.25" customHeight="1">
      <c r="B237" s="14">
        <v>108.0</v>
      </c>
      <c r="C237" s="14">
        <v>2.0</v>
      </c>
      <c r="D237" s="15">
        <v>1715.8365</v>
      </c>
      <c r="E237" s="16">
        <v>3407.0</v>
      </c>
    </row>
    <row r="238" ht="14.25" customHeight="1">
      <c r="B238" s="14">
        <v>108.0</v>
      </c>
      <c r="C238" s="14">
        <v>3.0</v>
      </c>
      <c r="D238" s="15">
        <v>1727.41</v>
      </c>
      <c r="E238" s="16">
        <v>3801.0</v>
      </c>
    </row>
    <row r="239" ht="14.25" customHeight="1">
      <c r="B239" s="14">
        <v>108.0</v>
      </c>
      <c r="C239" s="14">
        <v>3.0</v>
      </c>
      <c r="D239" s="15">
        <v>1813.7805</v>
      </c>
      <c r="E239" s="16">
        <v>154341.0</v>
      </c>
    </row>
    <row r="240" ht="14.25" customHeight="1">
      <c r="B240" s="14">
        <v>108.0</v>
      </c>
      <c r="C240" s="14">
        <v>3.0</v>
      </c>
      <c r="D240" s="15">
        <v>2332.0035</v>
      </c>
      <c r="E240" s="16">
        <v>2910.0</v>
      </c>
    </row>
    <row r="241" ht="14.25" customHeight="1">
      <c r="B241" s="14">
        <v>108.0</v>
      </c>
      <c r="C241" s="14">
        <v>4.0</v>
      </c>
      <c r="D241" s="15">
        <v>2868.47</v>
      </c>
      <c r="E241" s="16">
        <v>808.0</v>
      </c>
    </row>
    <row r="242" ht="14.25" customHeight="1">
      <c r="B242" s="14">
        <v>108.0</v>
      </c>
      <c r="C242" s="14">
        <v>4.0</v>
      </c>
      <c r="D242" s="15">
        <v>3011.8935</v>
      </c>
      <c r="E242" s="16">
        <v>45947.0</v>
      </c>
    </row>
    <row r="243" ht="14.25" customHeight="1">
      <c r="B243" s="14">
        <v>108.0</v>
      </c>
      <c r="C243" s="14">
        <v>4.0</v>
      </c>
      <c r="D243" s="15">
        <v>3872.4345</v>
      </c>
      <c r="E243" s="16">
        <v>652.0</v>
      </c>
    </row>
    <row r="244" ht="14.25" customHeight="1">
      <c r="B244" s="14">
        <v>109.0</v>
      </c>
      <c r="C244" s="14">
        <v>1.0</v>
      </c>
      <c r="D244" s="15">
        <v>1042.78</v>
      </c>
      <c r="E244" s="16">
        <v>116495.0</v>
      </c>
    </row>
    <row r="245" ht="14.25" customHeight="1">
      <c r="B245" s="14">
        <v>109.0</v>
      </c>
      <c r="C245" s="14">
        <v>1.0</v>
      </c>
      <c r="D245" s="15">
        <v>990.641</v>
      </c>
      <c r="E245" s="16">
        <v>40552.0</v>
      </c>
    </row>
    <row r="246" ht="14.25" customHeight="1">
      <c r="B246" s="14">
        <v>109.0</v>
      </c>
      <c r="C246" s="14">
        <v>2.0</v>
      </c>
      <c r="D246" s="15">
        <v>1207.4405</v>
      </c>
      <c r="E246" s="16">
        <v>54102.0</v>
      </c>
    </row>
    <row r="247" ht="14.25" customHeight="1">
      <c r="B247" s="14">
        <v>109.0</v>
      </c>
      <c r="C247" s="14">
        <v>2.0</v>
      </c>
      <c r="D247" s="15">
        <v>1270.99</v>
      </c>
      <c r="E247" s="16">
        <v>158229.0</v>
      </c>
    </row>
    <row r="248" ht="14.25" customHeight="1">
      <c r="B248" s="14">
        <v>109.0</v>
      </c>
      <c r="C248" s="14">
        <v>3.0</v>
      </c>
      <c r="D248" s="15">
        <v>1641.0395</v>
      </c>
      <c r="E248" s="16">
        <v>52364.0</v>
      </c>
    </row>
    <row r="249" ht="14.25" customHeight="1">
      <c r="B249" s="14">
        <v>109.0</v>
      </c>
      <c r="C249" s="14">
        <v>3.0</v>
      </c>
      <c r="D249" s="15">
        <v>1727.41</v>
      </c>
      <c r="E249" s="16">
        <v>154658.0</v>
      </c>
    </row>
    <row r="250" ht="14.25" customHeight="1">
      <c r="B250" s="14">
        <v>109.0</v>
      </c>
      <c r="C250" s="14">
        <v>4.0</v>
      </c>
      <c r="D250" s="15">
        <v>2725.0465</v>
      </c>
      <c r="E250" s="16">
        <v>15828.0</v>
      </c>
    </row>
    <row r="251" ht="14.25" customHeight="1">
      <c r="B251" s="14">
        <v>109.0</v>
      </c>
      <c r="C251" s="14">
        <v>4.0</v>
      </c>
      <c r="D251" s="15">
        <v>2868.47</v>
      </c>
      <c r="E251" s="16">
        <v>46039.0</v>
      </c>
    </row>
    <row r="252" ht="14.25" customHeight="1">
      <c r="B252" s="14">
        <v>115.0</v>
      </c>
      <c r="C252" s="14">
        <v>1.0</v>
      </c>
      <c r="D252" s="15">
        <v>1042.78</v>
      </c>
      <c r="E252" s="16">
        <v>9861.0</v>
      </c>
    </row>
    <row r="253" ht="14.25" customHeight="1">
      <c r="B253" s="14">
        <v>115.0</v>
      </c>
      <c r="C253" s="14">
        <v>1.0</v>
      </c>
      <c r="D253" s="15">
        <v>1094.919</v>
      </c>
      <c r="E253" s="16">
        <v>204047.0</v>
      </c>
    </row>
    <row r="254" ht="14.25" customHeight="1">
      <c r="B254" s="14">
        <v>115.0</v>
      </c>
      <c r="C254" s="14">
        <v>2.0</v>
      </c>
      <c r="D254" s="15">
        <v>1270.99</v>
      </c>
      <c r="E254" s="16">
        <v>9403.0</v>
      </c>
    </row>
    <row r="255" ht="14.25" customHeight="1">
      <c r="B255" s="14">
        <v>115.0</v>
      </c>
      <c r="C255" s="14">
        <v>2.0</v>
      </c>
      <c r="D255" s="15">
        <v>1334.5395</v>
      </c>
      <c r="E255" s="16">
        <v>212784.0</v>
      </c>
    </row>
    <row r="256" ht="14.25" customHeight="1">
      <c r="B256" s="14">
        <v>115.0</v>
      </c>
      <c r="C256" s="14">
        <v>3.0</v>
      </c>
      <c r="D256" s="15">
        <v>1727.41</v>
      </c>
      <c r="E256" s="16">
        <v>6213.0</v>
      </c>
    </row>
    <row r="257" ht="14.25" customHeight="1">
      <c r="B257" s="14">
        <v>115.0</v>
      </c>
      <c r="C257" s="14">
        <v>3.0</v>
      </c>
      <c r="D257" s="15">
        <v>1813.7805</v>
      </c>
      <c r="E257" s="16">
        <v>136380.0</v>
      </c>
    </row>
    <row r="258" ht="14.25" customHeight="1">
      <c r="B258" s="14">
        <v>115.0</v>
      </c>
      <c r="C258" s="14">
        <v>4.0</v>
      </c>
      <c r="D258" s="15">
        <v>2868.47</v>
      </c>
      <c r="E258" s="16">
        <v>1160.0</v>
      </c>
    </row>
    <row r="259" ht="14.25" customHeight="1">
      <c r="B259" s="14">
        <v>115.0</v>
      </c>
      <c r="C259" s="14">
        <v>4.0</v>
      </c>
      <c r="D259" s="15">
        <v>3011.8935</v>
      </c>
      <c r="E259" s="16">
        <v>28612.0</v>
      </c>
    </row>
    <row r="260" ht="14.25" customHeight="1">
      <c r="B260" s="14">
        <v>118.0</v>
      </c>
      <c r="C260" s="14">
        <v>1.0</v>
      </c>
      <c r="D260" s="15">
        <v>1042.78</v>
      </c>
      <c r="E260" s="16">
        <v>169717.0</v>
      </c>
    </row>
    <row r="261" ht="14.25" customHeight="1">
      <c r="B261" s="14">
        <v>118.0</v>
      </c>
      <c r="C261" s="14">
        <v>1.0</v>
      </c>
      <c r="D261" s="15">
        <v>990.641</v>
      </c>
      <c r="E261" s="16">
        <v>8408.0</v>
      </c>
    </row>
    <row r="262" ht="14.25" customHeight="1">
      <c r="B262" s="14">
        <v>118.0</v>
      </c>
      <c r="C262" s="14">
        <v>2.0</v>
      </c>
      <c r="D262" s="15">
        <v>1207.4405</v>
      </c>
      <c r="E262" s="16">
        <v>13645.0</v>
      </c>
    </row>
    <row r="263" ht="14.25" customHeight="1">
      <c r="B263" s="14">
        <v>118.0</v>
      </c>
      <c r="C263" s="14">
        <v>2.0</v>
      </c>
      <c r="D263" s="15">
        <v>1270.99</v>
      </c>
      <c r="E263" s="16">
        <v>255921.0</v>
      </c>
    </row>
    <row r="264" ht="14.25" customHeight="1">
      <c r="B264" s="14">
        <v>118.0</v>
      </c>
      <c r="C264" s="14">
        <v>3.0</v>
      </c>
      <c r="D264" s="15">
        <v>1641.0395</v>
      </c>
      <c r="E264" s="16">
        <v>10335.0</v>
      </c>
    </row>
    <row r="265" ht="14.25" customHeight="1">
      <c r="B265" s="14">
        <v>118.0</v>
      </c>
      <c r="C265" s="14">
        <v>3.0</v>
      </c>
      <c r="D265" s="15">
        <v>1727.41</v>
      </c>
      <c r="E265" s="16">
        <v>176746.0</v>
      </c>
    </row>
    <row r="266" ht="14.25" customHeight="1">
      <c r="B266" s="14">
        <v>118.0</v>
      </c>
      <c r="C266" s="14">
        <v>4.0</v>
      </c>
      <c r="D266" s="15">
        <v>2725.0465</v>
      </c>
      <c r="E266" s="16">
        <v>1046.0</v>
      </c>
    </row>
    <row r="267" ht="14.25" customHeight="1">
      <c r="B267" s="14">
        <v>118.0</v>
      </c>
      <c r="C267" s="14">
        <v>4.0</v>
      </c>
      <c r="D267" s="15">
        <v>2868.47</v>
      </c>
      <c r="E267" s="16">
        <v>21415.0</v>
      </c>
    </row>
    <row r="268" ht="14.25" customHeight="1">
      <c r="B268" s="14">
        <v>132.0</v>
      </c>
      <c r="C268" s="14">
        <v>1.0</v>
      </c>
      <c r="D268" s="15">
        <v>1042.78</v>
      </c>
      <c r="E268" s="16">
        <v>174632.0</v>
      </c>
    </row>
    <row r="269" ht="14.25" customHeight="1">
      <c r="B269" s="14">
        <v>132.0</v>
      </c>
      <c r="C269" s="14">
        <v>1.0</v>
      </c>
      <c r="D269" s="15">
        <v>1147.058</v>
      </c>
      <c r="E269" s="16">
        <v>390685.0</v>
      </c>
    </row>
    <row r="270" ht="14.25" customHeight="1">
      <c r="B270" s="14">
        <v>132.0</v>
      </c>
      <c r="C270" s="14">
        <v>2.0</v>
      </c>
      <c r="D270" s="15">
        <v>1270.99</v>
      </c>
      <c r="E270" s="16">
        <v>162505.0</v>
      </c>
    </row>
    <row r="271" ht="14.25" customHeight="1">
      <c r="B271" s="14">
        <v>132.0</v>
      </c>
      <c r="C271" s="14">
        <v>2.0</v>
      </c>
      <c r="D271" s="15">
        <v>1398.089</v>
      </c>
      <c r="E271" s="16">
        <v>353086.0</v>
      </c>
    </row>
    <row r="272" ht="14.25" customHeight="1">
      <c r="B272" s="14">
        <v>132.0</v>
      </c>
      <c r="C272" s="14">
        <v>3.0</v>
      </c>
      <c r="D272" s="15">
        <v>1727.41</v>
      </c>
      <c r="E272" s="16">
        <v>98933.0</v>
      </c>
    </row>
    <row r="273" ht="14.25" customHeight="1">
      <c r="B273" s="14">
        <v>132.0</v>
      </c>
      <c r="C273" s="14">
        <v>3.0</v>
      </c>
      <c r="D273" s="15">
        <v>1900.151</v>
      </c>
      <c r="E273" s="16">
        <v>215544.0</v>
      </c>
    </row>
    <row r="274" ht="14.25" customHeight="1">
      <c r="B274" s="14">
        <v>132.0</v>
      </c>
      <c r="C274" s="14">
        <v>4.0</v>
      </c>
      <c r="D274" s="15">
        <v>2868.47</v>
      </c>
      <c r="E274" s="16">
        <v>3998.0</v>
      </c>
    </row>
    <row r="275" ht="14.25" customHeight="1">
      <c r="B275" s="14">
        <v>132.0</v>
      </c>
      <c r="C275" s="14">
        <v>4.0</v>
      </c>
      <c r="D275" s="15">
        <v>3155.317</v>
      </c>
      <c r="E275" s="16">
        <v>8942.0</v>
      </c>
    </row>
    <row r="276" ht="14.25" customHeight="1">
      <c r="B276" s="14">
        <v>151.0</v>
      </c>
      <c r="C276" s="14">
        <v>1.0</v>
      </c>
      <c r="D276" s="15">
        <v>1042.78</v>
      </c>
      <c r="E276" s="16">
        <v>49193.0</v>
      </c>
    </row>
    <row r="277" ht="14.25" customHeight="1">
      <c r="B277" s="14">
        <v>151.0</v>
      </c>
      <c r="C277" s="14">
        <v>1.0</v>
      </c>
      <c r="D277" s="15">
        <v>1147.058</v>
      </c>
      <c r="E277" s="16">
        <v>225905.0</v>
      </c>
    </row>
    <row r="278" ht="14.25" customHeight="1">
      <c r="B278" s="14">
        <v>151.0</v>
      </c>
      <c r="C278" s="14">
        <v>2.0</v>
      </c>
      <c r="D278" s="15">
        <v>1270.99</v>
      </c>
      <c r="E278" s="16">
        <v>61910.0</v>
      </c>
    </row>
    <row r="279" ht="14.25" customHeight="1">
      <c r="B279" s="14">
        <v>151.0</v>
      </c>
      <c r="C279" s="14">
        <v>2.0</v>
      </c>
      <c r="D279" s="15">
        <v>1398.089</v>
      </c>
      <c r="E279" s="16">
        <v>320627.0</v>
      </c>
    </row>
    <row r="280" ht="14.25" customHeight="1">
      <c r="B280" s="14">
        <v>151.0</v>
      </c>
      <c r="C280" s="14">
        <v>3.0</v>
      </c>
      <c r="D280" s="15">
        <v>1727.41</v>
      </c>
      <c r="E280" s="16">
        <v>43142.0</v>
      </c>
    </row>
    <row r="281" ht="14.25" customHeight="1">
      <c r="B281" s="14">
        <v>151.0</v>
      </c>
      <c r="C281" s="14">
        <v>3.0</v>
      </c>
      <c r="D281" s="15">
        <v>1900.151</v>
      </c>
      <c r="E281" s="16">
        <v>206470.0</v>
      </c>
    </row>
    <row r="282" ht="14.25" customHeight="1">
      <c r="B282" s="14">
        <v>151.0</v>
      </c>
      <c r="C282" s="14">
        <v>4.0</v>
      </c>
      <c r="D282" s="15">
        <v>2868.47</v>
      </c>
      <c r="E282" s="16">
        <v>6583.0</v>
      </c>
    </row>
    <row r="283" ht="14.25" customHeight="1">
      <c r="B283" s="14">
        <v>151.0</v>
      </c>
      <c r="C283" s="14">
        <v>4.0</v>
      </c>
      <c r="D283" s="15">
        <v>3155.317</v>
      </c>
      <c r="E283" s="16">
        <v>41427.0</v>
      </c>
    </row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63"/>
    <col customWidth="1" min="2" max="2" width="14.5"/>
    <col customWidth="1" min="3" max="3" width="13.5"/>
    <col customWidth="1" min="4" max="4" width="14.5"/>
    <col customWidth="1" min="5" max="5" width="12.88"/>
    <col customWidth="1" min="6" max="9" width="18.88"/>
    <col customWidth="1" min="10" max="10" width="10.5"/>
    <col customWidth="1" min="11" max="11" width="14.38"/>
    <col customWidth="1" min="12" max="12" width="21.0"/>
    <col customWidth="1" min="13" max="13" width="15.88"/>
    <col customWidth="1" min="14" max="14" width="17.0"/>
    <col customWidth="1" min="15" max="15" width="20.75"/>
    <col customWidth="1" min="16" max="26" width="10.63"/>
  </cols>
  <sheetData>
    <row r="1" ht="14.25" customHeight="1">
      <c r="B1" s="1"/>
    </row>
    <row r="2" ht="14.25" customHeight="1">
      <c r="B2" s="17" t="s">
        <v>11</v>
      </c>
      <c r="C2" s="18" t="s">
        <v>12</v>
      </c>
      <c r="D2" s="18" t="s">
        <v>13</v>
      </c>
      <c r="E2" s="18" t="s">
        <v>14</v>
      </c>
      <c r="F2" s="18" t="s">
        <v>15</v>
      </c>
      <c r="G2" s="18" t="s">
        <v>16</v>
      </c>
      <c r="H2" s="18" t="s">
        <v>17</v>
      </c>
      <c r="I2" s="18" t="s">
        <v>18</v>
      </c>
      <c r="J2" s="18" t="s">
        <v>19</v>
      </c>
      <c r="K2" s="18" t="s">
        <v>20</v>
      </c>
      <c r="L2" s="18" t="s">
        <v>21</v>
      </c>
      <c r="M2" s="18" t="s">
        <v>22</v>
      </c>
      <c r="N2" s="18" t="s">
        <v>23</v>
      </c>
      <c r="O2" s="18" t="s">
        <v>24</v>
      </c>
    </row>
    <row r="3" ht="14.25" customHeight="1">
      <c r="B3" s="19">
        <v>1.0</v>
      </c>
      <c r="C3" s="20">
        <v>1042.7771441186167</v>
      </c>
      <c r="D3" s="20">
        <v>1147.0548585304784</v>
      </c>
      <c r="E3" s="20">
        <v>1094.9160013245476</v>
      </c>
      <c r="F3" s="20">
        <v>417.11085764744666</v>
      </c>
      <c r="G3" s="20">
        <v>886.3605725008241</v>
      </c>
      <c r="H3" s="20">
        <v>834.2217152948933</v>
      </c>
      <c r="I3" s="20">
        <v>990.6382869126858</v>
      </c>
      <c r="J3" s="20">
        <v>1355.6102873542018</v>
      </c>
      <c r="K3" s="20">
        <v>1564.1657161779249</v>
      </c>
      <c r="L3" s="20">
        <v>1459.8880017660633</v>
      </c>
      <c r="M3" s="20">
        <v>1668.4434305897867</v>
      </c>
      <c r="N3" s="20">
        <v>1407.7491445601327</v>
      </c>
      <c r="O3" s="20">
        <v>1616.3045733838558</v>
      </c>
    </row>
    <row r="4" ht="14.25" customHeight="1">
      <c r="B4" s="19">
        <v>2.0</v>
      </c>
      <c r="C4" s="20">
        <v>1270.9884838658593</v>
      </c>
      <c r="D4" s="20">
        <v>1398.0873322524453</v>
      </c>
      <c r="E4" s="20">
        <v>1334.5379080591522</v>
      </c>
      <c r="F4" s="20">
        <v>508.3953935463437</v>
      </c>
      <c r="G4" s="20">
        <v>1080.3402112859803</v>
      </c>
      <c r="H4" s="20">
        <v>1016.7907870926874</v>
      </c>
      <c r="I4" s="20">
        <v>1207.4390596725664</v>
      </c>
      <c r="J4" s="20">
        <v>1652.2850290256172</v>
      </c>
      <c r="K4" s="20">
        <v>1906.482725798789</v>
      </c>
      <c r="L4" s="20">
        <v>1779.383877412203</v>
      </c>
      <c r="M4" s="20">
        <v>2033.5815741853748</v>
      </c>
      <c r="N4" s="20">
        <v>1715.83445321891</v>
      </c>
      <c r="O4" s="20">
        <v>1970.032149992082</v>
      </c>
    </row>
    <row r="5" ht="14.25" customHeight="1">
      <c r="B5" s="19">
        <v>3.0</v>
      </c>
      <c r="C5" s="20">
        <v>1727.4111633603447</v>
      </c>
      <c r="D5" s="20">
        <v>1900.1522796963793</v>
      </c>
      <c r="E5" s="20">
        <v>1813.7817215283621</v>
      </c>
      <c r="F5" s="20">
        <v>690.9644653441379</v>
      </c>
      <c r="G5" s="20">
        <v>1468.299488856293</v>
      </c>
      <c r="H5" s="20">
        <v>1381.9289306882758</v>
      </c>
      <c r="I5" s="20">
        <v>1641.0406051923273</v>
      </c>
      <c r="J5" s="20">
        <v>2245.634512368448</v>
      </c>
      <c r="K5" s="20">
        <v>2591.1167450405173</v>
      </c>
      <c r="L5" s="20">
        <v>2418.3756287044826</v>
      </c>
      <c r="M5" s="20">
        <v>2763.8578613765517</v>
      </c>
      <c r="N5" s="20">
        <v>2332.0050705364656</v>
      </c>
      <c r="O5" s="20">
        <v>2677.4873032085343</v>
      </c>
    </row>
    <row r="6" ht="14.25" customHeight="1">
      <c r="B6" s="19">
        <v>4.0</v>
      </c>
      <c r="C6" s="20">
        <v>2868.467862096558</v>
      </c>
      <c r="D6" s="20">
        <v>3155.3146483062137</v>
      </c>
      <c r="E6" s="20">
        <v>3011.891255201386</v>
      </c>
      <c r="F6" s="20">
        <v>1147.3871448386233</v>
      </c>
      <c r="G6" s="20">
        <v>2438.197682782074</v>
      </c>
      <c r="H6" s="20">
        <v>2294.7742896772465</v>
      </c>
      <c r="I6" s="20">
        <v>2725.04446899173</v>
      </c>
      <c r="J6" s="20">
        <v>3729.0082207255255</v>
      </c>
      <c r="K6" s="20">
        <v>4302.701793144837</v>
      </c>
      <c r="L6" s="20">
        <v>4015.855006935181</v>
      </c>
      <c r="M6" s="20">
        <v>4589.548579354493</v>
      </c>
      <c r="N6" s="20">
        <v>3872.4316138303534</v>
      </c>
      <c r="O6" s="20">
        <v>4446.125186249665</v>
      </c>
    </row>
    <row r="7" ht="14.25" customHeight="1">
      <c r="B7" s="21" t="s">
        <v>7</v>
      </c>
      <c r="C7" s="20">
        <v>1303.4714301482709</v>
      </c>
      <c r="D7" s="20">
        <v>1433.818573163098</v>
      </c>
      <c r="E7" s="20">
        <v>1368.6450016556844</v>
      </c>
      <c r="F7" s="20">
        <v>521.3885720593083</v>
      </c>
      <c r="G7" s="20">
        <v>1107.9507156260302</v>
      </c>
      <c r="H7" s="20">
        <v>1042.7771441186167</v>
      </c>
      <c r="I7" s="20">
        <v>1238.2978586408572</v>
      </c>
      <c r="J7" s="20">
        <v>1694.5128591927523</v>
      </c>
      <c r="K7" s="20">
        <v>1955.207145222406</v>
      </c>
      <c r="L7" s="20">
        <v>1824.860002207579</v>
      </c>
      <c r="M7" s="20">
        <v>2085.5542882372333</v>
      </c>
      <c r="N7" s="20">
        <v>1759.6864307001658</v>
      </c>
      <c r="O7" s="20">
        <v>2020.3807167298196</v>
      </c>
    </row>
    <row r="8" ht="14.25" customHeight="1">
      <c r="B8" s="19" t="s">
        <v>8</v>
      </c>
      <c r="C8" s="20">
        <v>1588.735604832324</v>
      </c>
      <c r="D8" s="20">
        <v>1747.6091653155568</v>
      </c>
      <c r="E8" s="20">
        <v>1668.1723850739402</v>
      </c>
      <c r="F8" s="20">
        <v>635.4942419329296</v>
      </c>
      <c r="G8" s="20">
        <v>1350.4252641074754</v>
      </c>
      <c r="H8" s="20">
        <v>1270.9884838658593</v>
      </c>
      <c r="I8" s="20">
        <v>1509.298824590708</v>
      </c>
      <c r="J8" s="20">
        <v>2065.3562862820213</v>
      </c>
      <c r="K8" s="20">
        <v>2383.1034072484863</v>
      </c>
      <c r="L8" s="20">
        <v>2224.2298467652536</v>
      </c>
      <c r="M8" s="20">
        <v>2541.9769677317186</v>
      </c>
      <c r="N8" s="20">
        <v>2144.7930665236377</v>
      </c>
      <c r="O8" s="20">
        <v>2462.5401874901027</v>
      </c>
    </row>
    <row r="9" ht="14.25" customHeight="1">
      <c r="B9" s="21" t="s">
        <v>9</v>
      </c>
      <c r="C9" s="20">
        <v>2159.263954200431</v>
      </c>
      <c r="D9" s="20">
        <v>2375.190349620474</v>
      </c>
      <c r="E9" s="20">
        <v>2267.2271519104524</v>
      </c>
      <c r="F9" s="20">
        <v>863.7055816801724</v>
      </c>
      <c r="G9" s="20">
        <v>1835.3743610703664</v>
      </c>
      <c r="H9" s="20">
        <v>1727.4111633603447</v>
      </c>
      <c r="I9" s="20">
        <v>2051.300756490409</v>
      </c>
      <c r="J9" s="20">
        <v>2807.04314046056</v>
      </c>
      <c r="K9" s="20">
        <v>3238.8959313006467</v>
      </c>
      <c r="L9" s="20">
        <v>3022.969535880603</v>
      </c>
      <c r="M9" s="20">
        <v>3454.8223267206895</v>
      </c>
      <c r="N9" s="20">
        <v>2915.0063381705822</v>
      </c>
      <c r="O9" s="20">
        <v>3346.859129010668</v>
      </c>
    </row>
    <row r="10" ht="14.25" customHeight="1">
      <c r="B10" s="19" t="s">
        <v>25</v>
      </c>
      <c r="C10" s="20">
        <v>3585.584827620697</v>
      </c>
      <c r="D10" s="20">
        <v>3944.143310382767</v>
      </c>
      <c r="E10" s="20">
        <v>3764.8640690017323</v>
      </c>
      <c r="F10" s="20">
        <v>1434.2339310482791</v>
      </c>
      <c r="G10" s="20">
        <v>3047.7471034775926</v>
      </c>
      <c r="H10" s="20">
        <v>2868.4678620965583</v>
      </c>
      <c r="I10" s="20">
        <v>3406.3055862396623</v>
      </c>
      <c r="J10" s="20">
        <v>4661.260275906907</v>
      </c>
      <c r="K10" s="20">
        <v>5378.377241431046</v>
      </c>
      <c r="L10" s="20">
        <v>5019.818758668976</v>
      </c>
      <c r="M10" s="20">
        <v>5736.935724193117</v>
      </c>
      <c r="N10" s="20">
        <v>4840.539517287942</v>
      </c>
      <c r="O10" s="20">
        <v>5557.656482812081</v>
      </c>
    </row>
    <row r="11" ht="14.25" customHeight="1">
      <c r="B11" s="21" t="s">
        <v>26</v>
      </c>
      <c r="C11" s="20">
        <v>1824.860002207579</v>
      </c>
      <c r="D11" s="20">
        <v>2007.3460024283372</v>
      </c>
      <c r="E11" s="20">
        <v>1916.1030023179583</v>
      </c>
      <c r="F11" s="20">
        <v>729.9440008830317</v>
      </c>
      <c r="G11" s="20">
        <v>1551.1310018764423</v>
      </c>
      <c r="H11" s="20">
        <v>1459.8880017660633</v>
      </c>
      <c r="I11" s="20">
        <v>1733.6170020972002</v>
      </c>
      <c r="J11" s="20">
        <v>2372.318002869853</v>
      </c>
      <c r="K11" s="20">
        <v>2737.2900033113683</v>
      </c>
      <c r="L11" s="20">
        <v>2554.804003090611</v>
      </c>
      <c r="M11" s="20">
        <v>2919.7760035321267</v>
      </c>
      <c r="N11" s="20">
        <v>2463.561002980232</v>
      </c>
      <c r="O11" s="20">
        <v>2828.5330034217477</v>
      </c>
    </row>
    <row r="12" ht="14.25" customHeight="1">
      <c r="B12" s="19" t="s">
        <v>27</v>
      </c>
      <c r="C12" s="20">
        <v>2224.2298467652536</v>
      </c>
      <c r="D12" s="20">
        <v>2446.652831441779</v>
      </c>
      <c r="E12" s="20">
        <v>2335.4413391035164</v>
      </c>
      <c r="F12" s="20">
        <v>889.6919387061015</v>
      </c>
      <c r="G12" s="20">
        <v>1890.5953697504656</v>
      </c>
      <c r="H12" s="20">
        <v>1779.383877412203</v>
      </c>
      <c r="I12" s="20">
        <v>2113.018354426991</v>
      </c>
      <c r="J12" s="20">
        <v>2891.49880079483</v>
      </c>
      <c r="K12" s="20">
        <v>3336.344770147881</v>
      </c>
      <c r="L12" s="20">
        <v>3113.921785471355</v>
      </c>
      <c r="M12" s="20">
        <v>3558.767754824406</v>
      </c>
      <c r="N12" s="20">
        <v>3002.710293133093</v>
      </c>
      <c r="O12" s="20">
        <v>3447.556262486143</v>
      </c>
    </row>
    <row r="13" ht="14.25" customHeight="1">
      <c r="B13" s="21" t="s">
        <v>28</v>
      </c>
      <c r="C13" s="20">
        <v>3022.9695358806034</v>
      </c>
      <c r="D13" s="20">
        <v>3325.2664894686636</v>
      </c>
      <c r="E13" s="20">
        <v>3174.118012674634</v>
      </c>
      <c r="F13" s="20">
        <v>1209.1878143522413</v>
      </c>
      <c r="G13" s="20">
        <v>2569.5241054985127</v>
      </c>
      <c r="H13" s="20">
        <v>2418.3756287044826</v>
      </c>
      <c r="I13" s="20">
        <v>2871.821059086573</v>
      </c>
      <c r="J13" s="20">
        <v>3929.8603966447845</v>
      </c>
      <c r="K13" s="20">
        <v>4534.454303820905</v>
      </c>
      <c r="L13" s="20">
        <v>4232.157350232845</v>
      </c>
      <c r="M13" s="20">
        <v>4836.751257408965</v>
      </c>
      <c r="N13" s="20">
        <v>4081.0088734388146</v>
      </c>
      <c r="O13" s="20">
        <v>4685.602780614935</v>
      </c>
    </row>
    <row r="14" ht="14.25" customHeight="1">
      <c r="B14" s="19" t="s">
        <v>29</v>
      </c>
      <c r="C14" s="20">
        <v>5019.818758668976</v>
      </c>
      <c r="D14" s="20">
        <v>5521.8006345358735</v>
      </c>
      <c r="E14" s="20">
        <v>5270.809696602425</v>
      </c>
      <c r="F14" s="20">
        <v>2007.9275034675907</v>
      </c>
      <c r="G14" s="20">
        <v>4266.84594486863</v>
      </c>
      <c r="H14" s="20">
        <v>4015.8550069351813</v>
      </c>
      <c r="I14" s="20">
        <v>4768.827820735527</v>
      </c>
      <c r="J14" s="20">
        <v>6525.76438626967</v>
      </c>
      <c r="K14" s="20">
        <v>7529.728138003466</v>
      </c>
      <c r="L14" s="20">
        <v>7027.746262136567</v>
      </c>
      <c r="M14" s="20">
        <v>8031.710013870363</v>
      </c>
      <c r="N14" s="20">
        <v>6776.755324203118</v>
      </c>
      <c r="O14" s="20">
        <v>7780.719075936913</v>
      </c>
    </row>
    <row r="15" ht="14.25" customHeight="1">
      <c r="B15" s="19" t="s">
        <v>30</v>
      </c>
      <c r="C15" s="20">
        <v>1354.7523</v>
      </c>
      <c r="D15" s="20">
        <v>1490.2275300000003</v>
      </c>
      <c r="E15" s="20">
        <v>1422.489915</v>
      </c>
      <c r="F15" s="20">
        <v>541.90092</v>
      </c>
      <c r="G15" s="20">
        <v>1151.539455</v>
      </c>
      <c r="H15" s="20">
        <v>1083.80184</v>
      </c>
      <c r="I15" s="20">
        <v>1287.014685</v>
      </c>
      <c r="J15" s="20">
        <v>1761.1779900000001</v>
      </c>
      <c r="K15" s="20">
        <v>2032.1284500000002</v>
      </c>
      <c r="L15" s="20">
        <v>1896.65322</v>
      </c>
      <c r="M15" s="20">
        <v>2167.60368</v>
      </c>
      <c r="N15" s="20">
        <v>1828.9156050000004</v>
      </c>
      <c r="O15" s="20">
        <v>2099.866065</v>
      </c>
    </row>
    <row r="16" ht="14.25" customHeight="1">
      <c r="B16" s="19" t="s">
        <v>31</v>
      </c>
      <c r="C16" s="20">
        <v>1389.08</v>
      </c>
      <c r="D16" s="20">
        <v>1527.988</v>
      </c>
      <c r="E16" s="20">
        <v>1458.5339999999999</v>
      </c>
      <c r="F16" s="20">
        <v>555.632</v>
      </c>
      <c r="G16" s="20">
        <v>1180.7179999999998</v>
      </c>
      <c r="H16" s="20">
        <v>1111.264</v>
      </c>
      <c r="I16" s="20">
        <v>1319.626</v>
      </c>
      <c r="J16" s="20">
        <v>1805.8039999999999</v>
      </c>
      <c r="K16" s="20">
        <v>2083.62</v>
      </c>
      <c r="L16" s="20">
        <v>1944.7119999999998</v>
      </c>
      <c r="M16" s="20">
        <v>2222.528</v>
      </c>
      <c r="N16" s="20">
        <v>1875.258</v>
      </c>
      <c r="O16" s="20">
        <v>2153.074</v>
      </c>
    </row>
    <row r="17" ht="14.25" customHeight="1">
      <c r="B17" s="19" t="s">
        <v>32</v>
      </c>
      <c r="C17" s="20">
        <v>1457.6165</v>
      </c>
      <c r="D17" s="20">
        <v>1603.3781500000002</v>
      </c>
      <c r="E17" s="20">
        <v>1530.497325</v>
      </c>
      <c r="F17" s="20">
        <v>583.0466</v>
      </c>
      <c r="G17" s="20">
        <v>1238.974025</v>
      </c>
      <c r="H17" s="20">
        <v>1166.0932</v>
      </c>
      <c r="I17" s="20">
        <v>1384.7356750000001</v>
      </c>
      <c r="J17" s="20">
        <v>1894.90145</v>
      </c>
      <c r="K17" s="20">
        <v>2186.42475</v>
      </c>
      <c r="L17" s="20">
        <v>2040.6631</v>
      </c>
      <c r="M17" s="20">
        <v>2332.1864</v>
      </c>
      <c r="N17" s="20">
        <v>1967.7822750000003</v>
      </c>
      <c r="O17" s="20">
        <v>2259.3055750000003</v>
      </c>
    </row>
    <row r="18" ht="14.25" customHeight="1">
      <c r="B18" s="22" t="s">
        <v>33</v>
      </c>
    </row>
    <row r="19" ht="14.25" customHeight="1">
      <c r="B19" s="22" t="s">
        <v>34</v>
      </c>
    </row>
    <row r="20" ht="14.25" customHeight="1">
      <c r="B20" s="1"/>
    </row>
    <row r="21" ht="14.25" customHeight="1">
      <c r="B21" s="1"/>
    </row>
    <row r="22" ht="14.25" customHeight="1">
      <c r="B22" s="1"/>
    </row>
    <row r="23" ht="14.25" customHeight="1">
      <c r="B23" s="1"/>
    </row>
    <row r="24" ht="14.25" customHeight="1">
      <c r="B24" s="1"/>
    </row>
    <row r="25" ht="14.25" customHeight="1">
      <c r="B25" s="1"/>
    </row>
    <row r="26" ht="14.25" customHeight="1">
      <c r="B26" s="1"/>
    </row>
    <row r="27" ht="14.25" customHeight="1">
      <c r="B27" s="1"/>
    </row>
    <row r="28" ht="14.25" customHeight="1">
      <c r="B28" s="1"/>
    </row>
    <row r="29" ht="14.25" customHeight="1">
      <c r="B29" s="1"/>
    </row>
    <row r="30" ht="14.25" customHeight="1">
      <c r="B30" s="1"/>
    </row>
    <row r="31" ht="14.25" customHeight="1">
      <c r="B31" s="1"/>
    </row>
    <row r="32" ht="14.25" customHeight="1">
      <c r="B32" s="1"/>
    </row>
    <row r="33" ht="14.25" customHeight="1">
      <c r="B33" s="1"/>
    </row>
    <row r="34" ht="14.25" customHeight="1">
      <c r="B34" s="1"/>
    </row>
    <row r="35" ht="14.25" customHeight="1">
      <c r="B35" s="1"/>
    </row>
    <row r="36" ht="14.25" customHeight="1">
      <c r="B36" s="1"/>
    </row>
    <row r="37" ht="14.25" customHeight="1">
      <c r="B37" s="1"/>
    </row>
    <row r="38" ht="14.25" customHeight="1">
      <c r="B38" s="1"/>
    </row>
    <row r="39" ht="14.25" customHeight="1">
      <c r="B39" s="1"/>
    </row>
    <row r="40" ht="14.25" customHeight="1">
      <c r="B40" s="1"/>
    </row>
    <row r="41" ht="14.25" customHeight="1">
      <c r="B41" s="1"/>
    </row>
    <row r="42" ht="14.25" customHeight="1">
      <c r="B42" s="1"/>
    </row>
    <row r="43" ht="14.25" customHeight="1">
      <c r="B43" s="1"/>
    </row>
    <row r="44" ht="14.25" customHeight="1">
      <c r="B44" s="1"/>
    </row>
    <row r="45" ht="14.25" customHeight="1">
      <c r="B45" s="1"/>
    </row>
    <row r="46" ht="14.25" customHeight="1">
      <c r="B46" s="1"/>
    </row>
    <row r="47" ht="14.25" customHeight="1">
      <c r="B47" s="1"/>
    </row>
    <row r="48" ht="14.25" customHeight="1">
      <c r="B48" s="1"/>
    </row>
    <row r="49" ht="14.25" customHeight="1">
      <c r="B49" s="1"/>
    </row>
    <row r="50" ht="14.25" customHeight="1">
      <c r="B50" s="1"/>
    </row>
    <row r="51" ht="14.25" customHeight="1">
      <c r="B51" s="1"/>
    </row>
    <row r="52" ht="14.25" customHeight="1">
      <c r="B52" s="1"/>
    </row>
    <row r="53" ht="14.25" customHeight="1">
      <c r="B53" s="1"/>
    </row>
    <row r="54" ht="14.25" customHeight="1">
      <c r="B54" s="1"/>
    </row>
    <row r="55" ht="14.25" customHeight="1">
      <c r="B55" s="1"/>
    </row>
    <row r="56" ht="14.25" customHeight="1">
      <c r="B56" s="1"/>
    </row>
    <row r="57" ht="14.25" customHeight="1">
      <c r="B57" s="1"/>
    </row>
    <row r="58" ht="14.25" customHeight="1">
      <c r="B58" s="1"/>
    </row>
    <row r="59" ht="14.25" customHeight="1">
      <c r="B59" s="1"/>
    </row>
    <row r="60" ht="14.25" customHeight="1">
      <c r="B60" s="1"/>
    </row>
    <row r="61" ht="14.25" customHeight="1">
      <c r="B61" s="1"/>
    </row>
    <row r="62" ht="14.25" customHeight="1">
      <c r="B62" s="1"/>
    </row>
    <row r="63" ht="14.25" customHeight="1">
      <c r="B63" s="1"/>
    </row>
    <row r="64" ht="14.25" customHeight="1">
      <c r="B64" s="1"/>
    </row>
    <row r="65" ht="14.25" customHeight="1">
      <c r="B65" s="1"/>
    </row>
    <row r="66" ht="14.25" customHeight="1">
      <c r="B66" s="1"/>
    </row>
    <row r="67" ht="14.25" customHeight="1">
      <c r="B67" s="1"/>
    </row>
    <row r="68" ht="14.25" customHeight="1">
      <c r="B68" s="1"/>
    </row>
    <row r="69" ht="14.25" customHeight="1">
      <c r="B69" s="1"/>
    </row>
    <row r="70" ht="14.25" customHeight="1">
      <c r="B70" s="1"/>
    </row>
    <row r="71" ht="14.25" customHeight="1">
      <c r="B71" s="1"/>
    </row>
    <row r="72" ht="14.25" customHeight="1">
      <c r="B72" s="1"/>
    </row>
    <row r="73" ht="14.25" customHeight="1">
      <c r="B73" s="1"/>
    </row>
    <row r="74" ht="14.25" customHeight="1">
      <c r="B74" s="1"/>
    </row>
    <row r="75" ht="14.25" customHeight="1">
      <c r="B75" s="1"/>
    </row>
    <row r="76" ht="14.25" customHeight="1">
      <c r="B76" s="1"/>
    </row>
    <row r="77" ht="14.25" customHeight="1">
      <c r="B77" s="1"/>
    </row>
    <row r="78" ht="14.25" customHeight="1">
      <c r="B78" s="1"/>
    </row>
    <row r="79" ht="14.25" customHeight="1">
      <c r="B79" s="1"/>
    </row>
    <row r="80" ht="14.25" customHeight="1">
      <c r="B80" s="1"/>
    </row>
    <row r="81" ht="14.25" customHeight="1">
      <c r="B81" s="1"/>
    </row>
    <row r="82" ht="14.25" customHeight="1">
      <c r="B82" s="1"/>
    </row>
    <row r="83" ht="14.25" customHeight="1">
      <c r="B83" s="1"/>
    </row>
    <row r="84" ht="14.25" customHeight="1">
      <c r="B84" s="1"/>
    </row>
    <row r="85" ht="14.25" customHeight="1">
      <c r="B85" s="1"/>
    </row>
    <row r="86" ht="14.25" customHeight="1">
      <c r="B86" s="1"/>
    </row>
    <row r="87" ht="14.25" customHeight="1">
      <c r="B87" s="1"/>
    </row>
    <row r="88" ht="14.25" customHeight="1">
      <c r="B88" s="1"/>
    </row>
    <row r="89" ht="14.25" customHeight="1">
      <c r="B89" s="1"/>
    </row>
    <row r="90" ht="14.25" customHeight="1">
      <c r="B90" s="1"/>
    </row>
    <row r="91" ht="14.25" customHeight="1">
      <c r="B91" s="1"/>
    </row>
    <row r="92" ht="14.25" customHeight="1">
      <c r="B92" s="1"/>
    </row>
    <row r="93" ht="14.25" customHeight="1">
      <c r="B93" s="1"/>
    </row>
    <row r="94" ht="14.25" customHeight="1">
      <c r="B94" s="1"/>
    </row>
    <row r="95" ht="14.25" customHeight="1">
      <c r="B95" s="1"/>
    </row>
    <row r="96" ht="14.25" customHeight="1">
      <c r="B96" s="1"/>
    </row>
    <row r="97" ht="14.25" customHeight="1">
      <c r="B97" s="1"/>
    </row>
    <row r="98" ht="14.25" customHeight="1">
      <c r="B98" s="1"/>
    </row>
    <row r="99" ht="14.25" customHeight="1">
      <c r="B99" s="1"/>
    </row>
    <row r="100" ht="14.25" customHeight="1">
      <c r="B100" s="1"/>
    </row>
    <row r="101" ht="14.25" customHeight="1">
      <c r="B101" s="1"/>
    </row>
    <row r="102" ht="14.25" customHeight="1">
      <c r="B102" s="1"/>
    </row>
    <row r="103" ht="14.25" customHeight="1">
      <c r="B103" s="1"/>
    </row>
    <row r="104" ht="14.25" customHeight="1">
      <c r="B104" s="1"/>
    </row>
    <row r="105" ht="14.25" customHeight="1">
      <c r="B105" s="1"/>
    </row>
    <row r="106" ht="14.25" customHeight="1">
      <c r="B106" s="1"/>
    </row>
    <row r="107" ht="14.25" customHeight="1">
      <c r="B107" s="1"/>
    </row>
    <row r="108" ht="14.25" customHeight="1">
      <c r="B108" s="1"/>
    </row>
    <row r="109" ht="14.25" customHeight="1">
      <c r="B109" s="1"/>
    </row>
    <row r="110" ht="14.25" customHeight="1">
      <c r="B110" s="1"/>
    </row>
    <row r="111" ht="14.25" customHeight="1">
      <c r="B111" s="1"/>
    </row>
    <row r="112" ht="14.25" customHeight="1">
      <c r="B112" s="1"/>
    </row>
    <row r="113" ht="14.25" customHeight="1">
      <c r="B113" s="1"/>
    </row>
    <row r="114" ht="14.25" customHeight="1">
      <c r="B114" s="1"/>
    </row>
    <row r="115" ht="14.25" customHeight="1">
      <c r="B115" s="1"/>
    </row>
    <row r="116" ht="14.25" customHeight="1">
      <c r="B116" s="1"/>
    </row>
    <row r="117" ht="14.25" customHeight="1">
      <c r="B117" s="1"/>
    </row>
    <row r="118" ht="14.25" customHeight="1">
      <c r="B118" s="1"/>
    </row>
    <row r="119" ht="14.25" customHeight="1">
      <c r="B119" s="1"/>
    </row>
    <row r="120" ht="14.25" customHeight="1">
      <c r="B120" s="1"/>
    </row>
    <row r="121" ht="14.25" customHeight="1">
      <c r="B121" s="1"/>
    </row>
    <row r="122" ht="14.25" customHeight="1">
      <c r="B122" s="1"/>
    </row>
    <row r="123" ht="14.25" customHeight="1">
      <c r="B123" s="1"/>
    </row>
    <row r="124" ht="14.25" customHeight="1">
      <c r="B124" s="1"/>
    </row>
    <row r="125" ht="14.25" customHeight="1">
      <c r="B125" s="1"/>
    </row>
    <row r="126" ht="14.25" customHeight="1">
      <c r="B126" s="1"/>
    </row>
    <row r="127" ht="14.25" customHeight="1">
      <c r="B127" s="1"/>
    </row>
    <row r="128" ht="14.25" customHeight="1">
      <c r="B128" s="1"/>
    </row>
    <row r="129" ht="14.25" customHeight="1">
      <c r="B129" s="1"/>
    </row>
    <row r="130" ht="14.25" customHeight="1">
      <c r="B130" s="1"/>
    </row>
    <row r="131" ht="14.25" customHeight="1">
      <c r="B131" s="1"/>
    </row>
    <row r="132" ht="14.25" customHeight="1">
      <c r="B132" s="1"/>
    </row>
    <row r="133" ht="14.25" customHeight="1">
      <c r="B133" s="1"/>
    </row>
    <row r="134" ht="14.25" customHeight="1">
      <c r="B134" s="1"/>
    </row>
    <row r="135" ht="14.25" customHeight="1">
      <c r="B135" s="1"/>
    </row>
    <row r="136" ht="14.25" customHeight="1">
      <c r="B136" s="1"/>
    </row>
    <row r="137" ht="14.25" customHeight="1">
      <c r="B137" s="1"/>
    </row>
    <row r="138" ht="14.25" customHeight="1">
      <c r="B138" s="1"/>
    </row>
    <row r="139" ht="14.25" customHeight="1">
      <c r="B139" s="1"/>
    </row>
    <row r="140" ht="14.25" customHeight="1">
      <c r="B140" s="1"/>
    </row>
    <row r="141" ht="14.25" customHeight="1">
      <c r="B141" s="1"/>
    </row>
    <row r="142" ht="14.25" customHeight="1">
      <c r="B142" s="1"/>
    </row>
    <row r="143" ht="14.25" customHeight="1">
      <c r="B143" s="1"/>
    </row>
    <row r="144" ht="14.25" customHeight="1">
      <c r="B144" s="1"/>
    </row>
    <row r="145" ht="14.25" customHeight="1">
      <c r="B145" s="1"/>
    </row>
    <row r="146" ht="14.25" customHeight="1">
      <c r="B146" s="1"/>
    </row>
    <row r="147" ht="14.25" customHeight="1">
      <c r="B147" s="1"/>
    </row>
    <row r="148" ht="14.25" customHeight="1">
      <c r="B148" s="1"/>
    </row>
    <row r="149" ht="14.25" customHeight="1">
      <c r="B149" s="1"/>
    </row>
    <row r="150" ht="14.25" customHeight="1">
      <c r="B150" s="1"/>
    </row>
    <row r="151" ht="14.25" customHeight="1">
      <c r="B151" s="1"/>
    </row>
    <row r="152" ht="14.25" customHeight="1">
      <c r="B152" s="1"/>
    </row>
    <row r="153" ht="14.25" customHeight="1">
      <c r="B153" s="1"/>
    </row>
    <row r="154" ht="14.25" customHeight="1">
      <c r="B154" s="1"/>
    </row>
    <row r="155" ht="14.25" customHeight="1">
      <c r="B155" s="1"/>
    </row>
    <row r="156" ht="14.25" customHeight="1">
      <c r="B156" s="1"/>
    </row>
    <row r="157" ht="14.25" customHeight="1">
      <c r="B157" s="1"/>
    </row>
    <row r="158" ht="14.25" customHeight="1">
      <c r="B158" s="1"/>
    </row>
    <row r="159" ht="14.25" customHeight="1">
      <c r="B159" s="1"/>
    </row>
    <row r="160" ht="14.25" customHeight="1">
      <c r="B160" s="1"/>
    </row>
    <row r="161" ht="14.25" customHeight="1">
      <c r="B161" s="1"/>
    </row>
    <row r="162" ht="14.25" customHeight="1">
      <c r="B162" s="1"/>
    </row>
    <row r="163" ht="14.25" customHeight="1">
      <c r="B163" s="1"/>
    </row>
    <row r="164" ht="14.25" customHeight="1">
      <c r="B164" s="1"/>
    </row>
    <row r="165" ht="14.25" customHeight="1">
      <c r="B165" s="1"/>
    </row>
    <row r="166" ht="14.25" customHeight="1">
      <c r="B166" s="1"/>
    </row>
    <row r="167" ht="14.25" customHeight="1">
      <c r="B167" s="1"/>
    </row>
    <row r="168" ht="14.25" customHeight="1">
      <c r="B168" s="1"/>
    </row>
    <row r="169" ht="14.25" customHeight="1">
      <c r="B169" s="1"/>
    </row>
    <row r="170" ht="14.25" customHeight="1">
      <c r="B170" s="1"/>
    </row>
    <row r="171" ht="14.25" customHeight="1">
      <c r="B171" s="1"/>
    </row>
    <row r="172" ht="14.25" customHeight="1">
      <c r="B172" s="1"/>
    </row>
    <row r="173" ht="14.25" customHeight="1">
      <c r="B173" s="1"/>
    </row>
    <row r="174" ht="14.25" customHeight="1">
      <c r="B174" s="1"/>
    </row>
    <row r="175" ht="14.25" customHeight="1">
      <c r="B175" s="1"/>
    </row>
    <row r="176" ht="14.25" customHeight="1">
      <c r="B176" s="1"/>
    </row>
    <row r="177" ht="14.25" customHeight="1">
      <c r="B177" s="1"/>
    </row>
    <row r="178" ht="14.25" customHeight="1">
      <c r="B178" s="1"/>
    </row>
    <row r="179" ht="14.25" customHeight="1">
      <c r="B179" s="1"/>
    </row>
    <row r="180" ht="14.25" customHeight="1">
      <c r="B180" s="1"/>
    </row>
    <row r="181" ht="14.25" customHeight="1">
      <c r="B181" s="1"/>
    </row>
    <row r="182" ht="14.25" customHeight="1">
      <c r="B182" s="1"/>
    </row>
    <row r="183" ht="14.25" customHeight="1">
      <c r="B183" s="1"/>
    </row>
    <row r="184" ht="14.25" customHeight="1">
      <c r="B184" s="1"/>
    </row>
    <row r="185" ht="14.25" customHeight="1">
      <c r="B185" s="1"/>
    </row>
    <row r="186" ht="14.25" customHeight="1">
      <c r="B186" s="1"/>
    </row>
    <row r="187" ht="14.25" customHeight="1">
      <c r="B187" s="1"/>
    </row>
    <row r="188" ht="14.25" customHeight="1">
      <c r="B188" s="1"/>
    </row>
    <row r="189" ht="14.25" customHeight="1">
      <c r="B189" s="1"/>
    </row>
    <row r="190" ht="14.25" customHeight="1">
      <c r="B190" s="1"/>
    </row>
    <row r="191" ht="14.25" customHeight="1">
      <c r="B191" s="1"/>
    </row>
    <row r="192" ht="14.25" customHeight="1">
      <c r="B192" s="1"/>
    </row>
    <row r="193" ht="14.25" customHeight="1">
      <c r="B193" s="1"/>
    </row>
    <row r="194" ht="14.25" customHeight="1">
      <c r="B194" s="1"/>
    </row>
    <row r="195" ht="14.25" customHeight="1">
      <c r="B195" s="1"/>
    </row>
    <row r="196" ht="14.25" customHeight="1">
      <c r="B196" s="1"/>
    </row>
    <row r="197" ht="14.25" customHeight="1">
      <c r="B197" s="1"/>
    </row>
    <row r="198" ht="14.25" customHeight="1">
      <c r="B198" s="1"/>
    </row>
    <row r="199" ht="14.25" customHeight="1">
      <c r="B199" s="1"/>
    </row>
    <row r="200" ht="14.25" customHeight="1">
      <c r="B200" s="1"/>
    </row>
    <row r="201" ht="14.25" customHeight="1">
      <c r="B201" s="1"/>
    </row>
    <row r="202" ht="14.25" customHeight="1">
      <c r="B202" s="1"/>
    </row>
    <row r="203" ht="14.25" customHeight="1">
      <c r="B203" s="1"/>
    </row>
    <row r="204" ht="14.25" customHeight="1">
      <c r="B204" s="1"/>
    </row>
    <row r="205" ht="14.25" customHeight="1">
      <c r="B205" s="1"/>
    </row>
    <row r="206" ht="14.25" customHeight="1">
      <c r="B206" s="1"/>
    </row>
    <row r="207" ht="14.25" customHeight="1">
      <c r="B207" s="1"/>
    </row>
    <row r="208" ht="14.25" customHeight="1">
      <c r="B208" s="1"/>
    </row>
    <row r="209" ht="14.25" customHeight="1">
      <c r="B209" s="1"/>
    </row>
    <row r="210" ht="14.25" customHeight="1">
      <c r="B210" s="1"/>
    </row>
    <row r="211" ht="14.25" customHeight="1">
      <c r="B211" s="1"/>
    </row>
    <row r="212" ht="14.25" customHeight="1">
      <c r="B212" s="1"/>
    </row>
    <row r="213" ht="14.25" customHeight="1">
      <c r="B213" s="1"/>
    </row>
    <row r="214" ht="14.25" customHeight="1">
      <c r="B214" s="1"/>
    </row>
    <row r="215" ht="14.25" customHeight="1">
      <c r="B215" s="1"/>
    </row>
    <row r="216" ht="14.25" customHeight="1">
      <c r="B216" s="1"/>
    </row>
    <row r="217" ht="14.25" customHeight="1">
      <c r="B217" s="1"/>
    </row>
    <row r="218" ht="14.25" customHeight="1">
      <c r="B218" s="1"/>
    </row>
    <row r="219" ht="14.25" customHeight="1">
      <c r="B219" s="1"/>
    </row>
    <row r="220" ht="14.25" customHeight="1">
      <c r="B220" s="1"/>
    </row>
    <row r="221" ht="14.25" customHeight="1">
      <c r="B221" s="1"/>
    </row>
    <row r="222" ht="14.25" customHeight="1">
      <c r="B222" s="1"/>
    </row>
    <row r="223" ht="14.25" customHeight="1">
      <c r="B223" s="1"/>
    </row>
    <row r="224" ht="14.25" customHeight="1">
      <c r="B224" s="1"/>
    </row>
    <row r="225" ht="14.25" customHeight="1">
      <c r="B225" s="1"/>
    </row>
    <row r="226" ht="14.25" customHeight="1">
      <c r="B226" s="1"/>
    </row>
    <row r="227" ht="14.25" customHeight="1">
      <c r="B227" s="1"/>
    </row>
    <row r="228" ht="14.25" customHeight="1">
      <c r="B228" s="1"/>
    </row>
    <row r="229" ht="14.25" customHeight="1">
      <c r="B229" s="1"/>
    </row>
    <row r="230" ht="14.25" customHeight="1">
      <c r="B230" s="1"/>
    </row>
    <row r="231" ht="14.25" customHeight="1">
      <c r="B231" s="1"/>
    </row>
    <row r="232" ht="14.25" customHeight="1">
      <c r="B232" s="1"/>
    </row>
    <row r="233" ht="14.25" customHeight="1">
      <c r="B233" s="1"/>
    </row>
    <row r="234" ht="14.25" customHeight="1">
      <c r="B234" s="1"/>
    </row>
    <row r="235" ht="14.25" customHeight="1">
      <c r="B235" s="1"/>
    </row>
    <row r="236" ht="14.25" customHeight="1">
      <c r="B236" s="1"/>
    </row>
    <row r="237" ht="14.25" customHeight="1">
      <c r="B237" s="1"/>
    </row>
    <row r="238" ht="14.25" customHeight="1">
      <c r="B238" s="1"/>
    </row>
    <row r="239" ht="14.25" customHeight="1">
      <c r="B239" s="1"/>
    </row>
    <row r="240" ht="14.25" customHeight="1">
      <c r="B240" s="1"/>
    </row>
    <row r="241" ht="14.25" customHeight="1">
      <c r="B241" s="1"/>
    </row>
    <row r="242" ht="14.25" customHeight="1">
      <c r="B242" s="1"/>
    </row>
    <row r="243" ht="14.25" customHeight="1">
      <c r="B243" s="1"/>
    </row>
    <row r="244" ht="14.25" customHeight="1">
      <c r="B244" s="1"/>
    </row>
    <row r="245" ht="14.25" customHeight="1">
      <c r="B245" s="1"/>
    </row>
    <row r="246" ht="14.25" customHeight="1">
      <c r="B246" s="1"/>
    </row>
    <row r="247" ht="14.25" customHeight="1">
      <c r="B247" s="1"/>
    </row>
    <row r="248" ht="14.25" customHeight="1">
      <c r="B248" s="1"/>
    </row>
    <row r="249" ht="14.25" customHeight="1">
      <c r="B249" s="1"/>
    </row>
    <row r="250" ht="14.25" customHeight="1">
      <c r="B250" s="1"/>
    </row>
    <row r="251" ht="14.25" customHeight="1">
      <c r="B251" s="1"/>
    </row>
    <row r="252" ht="14.25" customHeight="1">
      <c r="B252" s="1"/>
    </row>
    <row r="253" ht="14.25" customHeight="1">
      <c r="B253" s="1"/>
    </row>
    <row r="254" ht="14.25" customHeight="1">
      <c r="B254" s="1"/>
    </row>
    <row r="255" ht="14.25" customHeight="1">
      <c r="B255" s="1"/>
    </row>
    <row r="256" ht="14.25" customHeight="1">
      <c r="B256" s="1"/>
    </row>
    <row r="257" ht="14.25" customHeight="1">
      <c r="B257" s="1"/>
    </row>
    <row r="258" ht="14.25" customHeight="1">
      <c r="B258" s="1"/>
    </row>
    <row r="259" ht="14.25" customHeight="1">
      <c r="B259" s="1"/>
    </row>
    <row r="260" ht="14.25" customHeight="1">
      <c r="B260" s="1"/>
    </row>
    <row r="261" ht="14.25" customHeight="1">
      <c r="B261" s="1"/>
    </row>
    <row r="262" ht="14.25" customHeight="1">
      <c r="B262" s="1"/>
    </row>
    <row r="263" ht="14.25" customHeight="1">
      <c r="B263" s="1"/>
    </row>
    <row r="264" ht="14.25" customHeight="1">
      <c r="B264" s="1"/>
    </row>
    <row r="265" ht="14.25" customHeight="1">
      <c r="B265" s="1"/>
    </row>
    <row r="266" ht="14.25" customHeight="1">
      <c r="B266" s="1"/>
    </row>
    <row r="267" ht="14.25" customHeight="1">
      <c r="B267" s="1"/>
    </row>
    <row r="268" ht="14.25" customHeight="1">
      <c r="B268" s="1"/>
    </row>
    <row r="269" ht="14.25" customHeight="1">
      <c r="B269" s="1"/>
    </row>
    <row r="270" ht="14.25" customHeight="1">
      <c r="B270" s="1"/>
    </row>
    <row r="271" ht="14.25" customHeight="1">
      <c r="B271" s="1"/>
    </row>
    <row r="272" ht="14.25" customHeight="1">
      <c r="B272" s="1"/>
    </row>
    <row r="273" ht="14.25" customHeight="1">
      <c r="B273" s="1"/>
    </row>
    <row r="274" ht="14.25" customHeight="1">
      <c r="B274" s="1"/>
    </row>
    <row r="275" ht="14.25" customHeight="1">
      <c r="B275" s="1"/>
    </row>
    <row r="276" ht="14.25" customHeight="1">
      <c r="B276" s="1"/>
    </row>
    <row r="277" ht="14.25" customHeight="1">
      <c r="B277" s="1"/>
    </row>
    <row r="278" ht="14.25" customHeight="1">
      <c r="B278" s="1"/>
    </row>
    <row r="279" ht="14.25" customHeight="1">
      <c r="B279" s="1"/>
    </row>
    <row r="280" ht="14.25" customHeight="1">
      <c r="B280" s="1"/>
    </row>
    <row r="281" ht="14.25" customHeight="1">
      <c r="B281" s="1"/>
    </row>
    <row r="282" ht="14.25" customHeight="1">
      <c r="B282" s="1"/>
    </row>
    <row r="283" ht="14.25" customHeight="1">
      <c r="B283" s="1"/>
    </row>
    <row r="284" ht="14.25" customHeight="1">
      <c r="B284" s="1"/>
    </row>
    <row r="285" ht="14.25" customHeight="1">
      <c r="B285" s="1"/>
    </row>
    <row r="286" ht="14.25" customHeight="1">
      <c r="B286" s="1"/>
    </row>
    <row r="287" ht="14.25" customHeight="1">
      <c r="B287" s="1"/>
    </row>
    <row r="288" ht="14.25" customHeight="1">
      <c r="B288" s="1"/>
    </row>
    <row r="289" ht="14.25" customHeight="1">
      <c r="B289" s="1"/>
    </row>
    <row r="290" ht="14.25" customHeight="1">
      <c r="B290" s="1"/>
    </row>
    <row r="291" ht="14.25" customHeight="1">
      <c r="B291" s="1"/>
    </row>
    <row r="292" ht="14.25" customHeight="1">
      <c r="B292" s="1"/>
    </row>
    <row r="293" ht="14.25" customHeight="1">
      <c r="B293" s="1"/>
    </row>
    <row r="294" ht="14.25" customHeight="1">
      <c r="B294" s="1"/>
    </row>
    <row r="295" ht="14.25" customHeight="1">
      <c r="B295" s="1"/>
    </row>
    <row r="296" ht="14.25" customHeight="1">
      <c r="B296" s="1"/>
    </row>
    <row r="297" ht="14.25" customHeight="1">
      <c r="B297" s="1"/>
    </row>
    <row r="298" ht="14.25" customHeight="1">
      <c r="B298" s="1"/>
    </row>
    <row r="299" ht="14.25" customHeight="1">
      <c r="B299" s="1"/>
    </row>
    <row r="300" ht="14.25" customHeight="1">
      <c r="B300" s="1"/>
    </row>
    <row r="301" ht="14.25" customHeight="1">
      <c r="B301" s="1"/>
    </row>
    <row r="302" ht="14.25" customHeight="1">
      <c r="B302" s="1"/>
    </row>
    <row r="303" ht="14.25" customHeight="1">
      <c r="B303" s="1"/>
    </row>
    <row r="304" ht="14.25" customHeight="1">
      <c r="B304" s="1"/>
    </row>
    <row r="305" ht="14.25" customHeight="1">
      <c r="B305" s="1"/>
    </row>
    <row r="306" ht="14.25" customHeight="1">
      <c r="B306" s="1"/>
    </row>
    <row r="307" ht="14.25" customHeight="1">
      <c r="B307" s="1"/>
    </row>
    <row r="308" ht="14.25" customHeight="1">
      <c r="B308" s="1"/>
    </row>
    <row r="309" ht="14.25" customHeight="1">
      <c r="B309" s="1"/>
    </row>
    <row r="310" ht="14.25" customHeight="1">
      <c r="B310" s="1"/>
    </row>
    <row r="311" ht="14.25" customHeight="1">
      <c r="B311" s="1"/>
    </row>
    <row r="312" ht="14.25" customHeight="1">
      <c r="B312" s="1"/>
    </row>
    <row r="313" ht="14.25" customHeight="1">
      <c r="B313" s="1"/>
    </row>
    <row r="314" ht="14.25" customHeight="1">
      <c r="B314" s="1"/>
    </row>
    <row r="315" ht="14.25" customHeight="1">
      <c r="B315" s="1"/>
    </row>
    <row r="316" ht="14.25" customHeight="1">
      <c r="B316" s="1"/>
    </row>
    <row r="317" ht="14.25" customHeight="1">
      <c r="B317" s="1"/>
    </row>
    <row r="318" ht="14.25" customHeight="1">
      <c r="B318" s="1"/>
    </row>
    <row r="319" ht="14.25" customHeight="1">
      <c r="B319" s="1"/>
    </row>
    <row r="320" ht="14.25" customHeight="1">
      <c r="B320" s="1"/>
    </row>
    <row r="321" ht="14.25" customHeight="1">
      <c r="B321" s="1"/>
    </row>
    <row r="322" ht="14.25" customHeight="1">
      <c r="B322" s="1"/>
    </row>
    <row r="323" ht="14.25" customHeight="1">
      <c r="B323" s="1"/>
    </row>
    <row r="324" ht="14.25" customHeight="1">
      <c r="B324" s="1"/>
    </row>
    <row r="325" ht="14.25" customHeight="1">
      <c r="B325" s="1"/>
    </row>
    <row r="326" ht="14.25" customHeight="1">
      <c r="B326" s="1"/>
    </row>
    <row r="327" ht="14.25" customHeight="1">
      <c r="B327" s="1"/>
    </row>
    <row r="328" ht="14.25" customHeight="1">
      <c r="B328" s="1"/>
    </row>
    <row r="329" ht="14.25" customHeight="1">
      <c r="B329" s="1"/>
    </row>
    <row r="330" ht="14.25" customHeight="1">
      <c r="B330" s="1"/>
    </row>
    <row r="331" ht="14.25" customHeight="1">
      <c r="B331" s="1"/>
    </row>
    <row r="332" ht="14.25" customHeight="1">
      <c r="B332" s="1"/>
    </row>
    <row r="333" ht="14.25" customHeight="1">
      <c r="B333" s="1"/>
    </row>
    <row r="334" ht="14.25" customHeight="1">
      <c r="B334" s="1"/>
    </row>
    <row r="335" ht="14.25" customHeight="1">
      <c r="B335" s="1"/>
    </row>
    <row r="336" ht="14.25" customHeight="1">
      <c r="B336" s="1"/>
    </row>
    <row r="337" ht="14.25" customHeight="1">
      <c r="B337" s="1"/>
    </row>
    <row r="338" ht="14.25" customHeight="1">
      <c r="B338" s="1"/>
    </row>
    <row r="339" ht="14.25" customHeight="1">
      <c r="B339" s="1"/>
    </row>
    <row r="340" ht="14.25" customHeight="1">
      <c r="B340" s="1"/>
    </row>
    <row r="341" ht="14.25" customHeight="1">
      <c r="B341" s="1"/>
    </row>
    <row r="342" ht="14.25" customHeight="1">
      <c r="B342" s="1"/>
    </row>
    <row r="343" ht="14.25" customHeight="1">
      <c r="B343" s="1"/>
    </row>
    <row r="344" ht="14.25" customHeight="1">
      <c r="B344" s="1"/>
    </row>
    <row r="345" ht="14.25" customHeight="1">
      <c r="B345" s="1"/>
    </row>
    <row r="346" ht="14.25" customHeight="1">
      <c r="B346" s="1"/>
    </row>
    <row r="347" ht="14.25" customHeight="1">
      <c r="B347" s="1"/>
    </row>
    <row r="348" ht="14.25" customHeight="1">
      <c r="B348" s="1"/>
    </row>
    <row r="349" ht="14.25" customHeight="1">
      <c r="B349" s="1"/>
    </row>
    <row r="350" ht="14.25" customHeight="1">
      <c r="B350" s="1"/>
    </row>
    <row r="351" ht="14.25" customHeight="1">
      <c r="B351" s="1"/>
    </row>
    <row r="352" ht="14.25" customHeight="1">
      <c r="B352" s="1"/>
    </row>
    <row r="353" ht="14.25" customHeight="1">
      <c r="B353" s="1"/>
    </row>
    <row r="354" ht="14.25" customHeight="1">
      <c r="B354" s="1"/>
    </row>
    <row r="355" ht="14.25" customHeight="1">
      <c r="B355" s="1"/>
    </row>
    <row r="356" ht="14.25" customHeight="1">
      <c r="B356" s="1"/>
    </row>
    <row r="357" ht="14.25" customHeight="1">
      <c r="B357" s="1"/>
    </row>
    <row r="358" ht="14.25" customHeight="1">
      <c r="B358" s="1"/>
    </row>
    <row r="359" ht="14.25" customHeight="1">
      <c r="B359" s="1"/>
    </row>
    <row r="360" ht="14.25" customHeight="1">
      <c r="B360" s="1"/>
    </row>
    <row r="361" ht="14.25" customHeight="1">
      <c r="B361" s="1"/>
    </row>
    <row r="362" ht="14.25" customHeight="1">
      <c r="B362" s="1"/>
    </row>
    <row r="363" ht="14.25" customHeight="1">
      <c r="B363" s="1"/>
    </row>
    <row r="364" ht="14.25" customHeight="1">
      <c r="B364" s="1"/>
    </row>
    <row r="365" ht="14.25" customHeight="1">
      <c r="B365" s="1"/>
    </row>
    <row r="366" ht="14.25" customHeight="1">
      <c r="B366" s="1"/>
    </row>
    <row r="367" ht="14.25" customHeight="1">
      <c r="B367" s="1"/>
    </row>
    <row r="368" ht="14.25" customHeight="1">
      <c r="B368" s="1"/>
    </row>
    <row r="369" ht="14.25" customHeight="1">
      <c r="B369" s="1"/>
    </row>
    <row r="370" ht="14.25" customHeight="1">
      <c r="B370" s="1"/>
    </row>
    <row r="371" ht="14.25" customHeight="1">
      <c r="B371" s="1"/>
    </row>
    <row r="372" ht="14.25" customHeight="1">
      <c r="B372" s="1"/>
    </row>
    <row r="373" ht="14.25" customHeight="1">
      <c r="B373" s="1"/>
    </row>
    <row r="374" ht="14.25" customHeight="1">
      <c r="B374" s="1"/>
    </row>
    <row r="375" ht="14.25" customHeight="1">
      <c r="B375" s="1"/>
    </row>
    <row r="376" ht="14.25" customHeight="1">
      <c r="B376" s="1"/>
    </row>
    <row r="377" ht="14.25" customHeight="1">
      <c r="B377" s="1"/>
    </row>
    <row r="378" ht="14.25" customHeight="1">
      <c r="B378" s="1"/>
    </row>
    <row r="379" ht="14.25" customHeight="1">
      <c r="B379" s="1"/>
    </row>
    <row r="380" ht="14.25" customHeight="1">
      <c r="B380" s="1"/>
    </row>
    <row r="381" ht="14.25" customHeight="1">
      <c r="B381" s="1"/>
    </row>
    <row r="382" ht="14.25" customHeight="1">
      <c r="B382" s="1"/>
    </row>
    <row r="383" ht="14.25" customHeight="1">
      <c r="B383" s="1"/>
    </row>
    <row r="384" ht="14.25" customHeight="1">
      <c r="B384" s="1"/>
    </row>
    <row r="385" ht="14.25" customHeight="1">
      <c r="B385" s="1"/>
    </row>
    <row r="386" ht="14.25" customHeight="1">
      <c r="B386" s="1"/>
    </row>
    <row r="387" ht="14.25" customHeight="1">
      <c r="B387" s="1"/>
    </row>
    <row r="388" ht="14.25" customHeight="1">
      <c r="B388" s="1"/>
    </row>
    <row r="389" ht="14.25" customHeight="1">
      <c r="B389" s="1"/>
    </row>
    <row r="390" ht="14.25" customHeight="1">
      <c r="B390" s="1"/>
    </row>
    <row r="391" ht="14.25" customHeight="1">
      <c r="B391" s="1"/>
    </row>
    <row r="392" ht="14.25" customHeight="1">
      <c r="B392" s="1"/>
    </row>
    <row r="393" ht="14.25" customHeight="1">
      <c r="B393" s="1"/>
    </row>
    <row r="394" ht="14.25" customHeight="1">
      <c r="B394" s="1"/>
    </row>
    <row r="395" ht="14.25" customHeight="1">
      <c r="B395" s="1"/>
    </row>
    <row r="396" ht="14.25" customHeight="1">
      <c r="B396" s="1"/>
    </row>
    <row r="397" ht="14.25" customHeight="1">
      <c r="B397" s="1"/>
    </row>
    <row r="398" ht="14.25" customHeight="1">
      <c r="B398" s="1"/>
    </row>
    <row r="399" ht="14.25" customHeight="1">
      <c r="B399" s="1"/>
    </row>
    <row r="400" ht="14.25" customHeight="1">
      <c r="B400" s="1"/>
    </row>
    <row r="401" ht="14.25" customHeight="1">
      <c r="B401" s="1"/>
    </row>
    <row r="402" ht="14.25" customHeight="1">
      <c r="B402" s="1"/>
    </row>
    <row r="403" ht="14.25" customHeight="1">
      <c r="B403" s="1"/>
    </row>
    <row r="404" ht="14.25" customHeight="1">
      <c r="B404" s="1"/>
    </row>
    <row r="405" ht="14.25" customHeight="1">
      <c r="B405" s="1"/>
    </row>
    <row r="406" ht="14.25" customHeight="1">
      <c r="B406" s="1"/>
    </row>
    <row r="407" ht="14.25" customHeight="1">
      <c r="B407" s="1"/>
    </row>
    <row r="408" ht="14.25" customHeight="1">
      <c r="B408" s="1"/>
    </row>
    <row r="409" ht="14.25" customHeight="1">
      <c r="B409" s="1"/>
    </row>
    <row r="410" ht="14.25" customHeight="1">
      <c r="B410" s="1"/>
    </row>
    <row r="411" ht="14.25" customHeight="1">
      <c r="B411" s="1"/>
    </row>
    <row r="412" ht="14.25" customHeight="1">
      <c r="B412" s="1"/>
    </row>
    <row r="413" ht="14.25" customHeight="1">
      <c r="B413" s="1"/>
    </row>
    <row r="414" ht="14.25" customHeight="1">
      <c r="B414" s="1"/>
    </row>
    <row r="415" ht="14.25" customHeight="1">
      <c r="B415" s="1"/>
    </row>
    <row r="416" ht="14.25" customHeight="1">
      <c r="B416" s="1"/>
    </row>
    <row r="417" ht="14.25" customHeight="1">
      <c r="B417" s="1"/>
    </row>
    <row r="418" ht="14.25" customHeight="1">
      <c r="B418" s="1"/>
    </row>
    <row r="419" ht="14.25" customHeight="1">
      <c r="B419" s="1"/>
    </row>
    <row r="420" ht="14.25" customHeight="1">
      <c r="B420" s="1"/>
    </row>
    <row r="421" ht="14.25" customHeight="1">
      <c r="B421" s="1"/>
    </row>
    <row r="422" ht="14.25" customHeight="1">
      <c r="B422" s="1"/>
    </row>
    <row r="423" ht="14.25" customHeight="1">
      <c r="B423" s="1"/>
    </row>
    <row r="424" ht="14.25" customHeight="1">
      <c r="B424" s="1"/>
    </row>
    <row r="425" ht="14.25" customHeight="1">
      <c r="B425" s="1"/>
    </row>
    <row r="426" ht="14.25" customHeight="1">
      <c r="B426" s="1"/>
    </row>
    <row r="427" ht="14.25" customHeight="1">
      <c r="B427" s="1"/>
    </row>
    <row r="428" ht="14.25" customHeight="1">
      <c r="B428" s="1"/>
    </row>
    <row r="429" ht="14.25" customHeight="1">
      <c r="B429" s="1"/>
    </row>
    <row r="430" ht="14.25" customHeight="1">
      <c r="B430" s="1"/>
    </row>
    <row r="431" ht="14.25" customHeight="1">
      <c r="B431" s="1"/>
    </row>
    <row r="432" ht="14.25" customHeight="1">
      <c r="B432" s="1"/>
    </row>
    <row r="433" ht="14.25" customHeight="1">
      <c r="B433" s="1"/>
    </row>
    <row r="434" ht="14.25" customHeight="1">
      <c r="B434" s="1"/>
    </row>
    <row r="435" ht="14.25" customHeight="1">
      <c r="B435" s="1"/>
    </row>
    <row r="436" ht="14.25" customHeight="1">
      <c r="B436" s="1"/>
    </row>
    <row r="437" ht="14.25" customHeight="1">
      <c r="B437" s="1"/>
    </row>
    <row r="438" ht="14.25" customHeight="1">
      <c r="B438" s="1"/>
    </row>
    <row r="439" ht="14.25" customHeight="1">
      <c r="B439" s="1"/>
    </row>
    <row r="440" ht="14.25" customHeight="1">
      <c r="B440" s="1"/>
    </row>
    <row r="441" ht="14.25" customHeight="1">
      <c r="B441" s="1"/>
    </row>
    <row r="442" ht="14.25" customHeight="1">
      <c r="B442" s="1"/>
    </row>
    <row r="443" ht="14.25" customHeight="1">
      <c r="B443" s="1"/>
    </row>
    <row r="444" ht="14.25" customHeight="1">
      <c r="B444" s="1"/>
    </row>
    <row r="445" ht="14.25" customHeight="1">
      <c r="B445" s="1"/>
    </row>
    <row r="446" ht="14.25" customHeight="1">
      <c r="B446" s="1"/>
    </row>
    <row r="447" ht="14.25" customHeight="1">
      <c r="B447" s="1"/>
    </row>
    <row r="448" ht="14.25" customHeight="1">
      <c r="B448" s="1"/>
    </row>
    <row r="449" ht="14.25" customHeight="1">
      <c r="B449" s="1"/>
    </row>
    <row r="450" ht="14.25" customHeight="1">
      <c r="B450" s="1"/>
    </row>
    <row r="451" ht="14.25" customHeight="1">
      <c r="B451" s="1"/>
    </row>
    <row r="452" ht="14.25" customHeight="1">
      <c r="B452" s="1"/>
    </row>
    <row r="453" ht="14.25" customHeight="1">
      <c r="B453" s="1"/>
    </row>
    <row r="454" ht="14.25" customHeight="1">
      <c r="B454" s="1"/>
    </row>
    <row r="455" ht="14.25" customHeight="1">
      <c r="B455" s="1"/>
    </row>
    <row r="456" ht="14.25" customHeight="1">
      <c r="B456" s="1"/>
    </row>
    <row r="457" ht="14.25" customHeight="1">
      <c r="B457" s="1"/>
    </row>
    <row r="458" ht="14.25" customHeight="1">
      <c r="B458" s="1"/>
    </row>
    <row r="459" ht="14.25" customHeight="1">
      <c r="B459" s="1"/>
    </row>
    <row r="460" ht="14.25" customHeight="1">
      <c r="B460" s="1"/>
    </row>
    <row r="461" ht="14.25" customHeight="1">
      <c r="B461" s="1"/>
    </row>
    <row r="462" ht="14.25" customHeight="1">
      <c r="B462" s="1"/>
    </row>
    <row r="463" ht="14.25" customHeight="1">
      <c r="B463" s="1"/>
    </row>
    <row r="464" ht="14.25" customHeight="1">
      <c r="B464" s="1"/>
    </row>
    <row r="465" ht="14.25" customHeight="1">
      <c r="B465" s="1"/>
    </row>
    <row r="466" ht="14.25" customHeight="1">
      <c r="B466" s="1"/>
    </row>
    <row r="467" ht="14.25" customHeight="1">
      <c r="B467" s="1"/>
    </row>
    <row r="468" ht="14.25" customHeight="1">
      <c r="B468" s="1"/>
    </row>
    <row r="469" ht="14.25" customHeight="1">
      <c r="B469" s="1"/>
    </row>
    <row r="470" ht="14.25" customHeight="1">
      <c r="B470" s="1"/>
    </row>
    <row r="471" ht="14.25" customHeight="1">
      <c r="B471" s="1"/>
    </row>
    <row r="472" ht="14.25" customHeight="1">
      <c r="B472" s="1"/>
    </row>
    <row r="473" ht="14.25" customHeight="1">
      <c r="B473" s="1"/>
    </row>
    <row r="474" ht="14.25" customHeight="1">
      <c r="B474" s="1"/>
    </row>
    <row r="475" ht="14.25" customHeight="1">
      <c r="B475" s="1"/>
    </row>
    <row r="476" ht="14.25" customHeight="1">
      <c r="B476" s="1"/>
    </row>
    <row r="477" ht="14.25" customHeight="1">
      <c r="B477" s="1"/>
    </row>
    <row r="478" ht="14.25" customHeight="1">
      <c r="B478" s="1"/>
    </row>
    <row r="479" ht="14.25" customHeight="1">
      <c r="B479" s="1"/>
    </row>
    <row r="480" ht="14.25" customHeight="1">
      <c r="B480" s="1"/>
    </row>
    <row r="481" ht="14.25" customHeight="1">
      <c r="B481" s="1"/>
    </row>
    <row r="482" ht="14.25" customHeight="1">
      <c r="B482" s="1"/>
    </row>
    <row r="483" ht="14.25" customHeight="1">
      <c r="B483" s="1"/>
    </row>
    <row r="484" ht="14.25" customHeight="1">
      <c r="B484" s="1"/>
    </row>
    <row r="485" ht="14.25" customHeight="1">
      <c r="B485" s="1"/>
    </row>
    <row r="486" ht="14.25" customHeight="1">
      <c r="B486" s="1"/>
    </row>
    <row r="487" ht="14.25" customHeight="1">
      <c r="B487" s="1"/>
    </row>
    <row r="488" ht="14.25" customHeight="1">
      <c r="B488" s="1"/>
    </row>
    <row r="489" ht="14.25" customHeight="1">
      <c r="B489" s="1"/>
    </row>
    <row r="490" ht="14.25" customHeight="1">
      <c r="B490" s="1"/>
    </row>
    <row r="491" ht="14.25" customHeight="1">
      <c r="B491" s="1"/>
    </row>
    <row r="492" ht="14.25" customHeight="1">
      <c r="B492" s="1"/>
    </row>
    <row r="493" ht="14.25" customHeight="1">
      <c r="B493" s="1"/>
    </row>
    <row r="494" ht="14.25" customHeight="1">
      <c r="B494" s="1"/>
    </row>
    <row r="495" ht="14.25" customHeight="1">
      <c r="B495" s="1"/>
    </row>
    <row r="496" ht="14.25" customHeight="1">
      <c r="B496" s="1"/>
    </row>
    <row r="497" ht="14.25" customHeight="1">
      <c r="B497" s="1"/>
    </row>
    <row r="498" ht="14.25" customHeight="1">
      <c r="B498" s="1"/>
    </row>
    <row r="499" ht="14.25" customHeight="1">
      <c r="B499" s="1"/>
    </row>
    <row r="500" ht="14.25" customHeight="1">
      <c r="B500" s="1"/>
    </row>
    <row r="501" ht="14.25" customHeight="1">
      <c r="B501" s="1"/>
    </row>
    <row r="502" ht="14.25" customHeight="1">
      <c r="B502" s="1"/>
    </row>
    <row r="503" ht="14.25" customHeight="1">
      <c r="B503" s="1"/>
    </row>
    <row r="504" ht="14.25" customHeight="1">
      <c r="B504" s="1"/>
    </row>
    <row r="505" ht="14.25" customHeight="1">
      <c r="B505" s="1"/>
    </row>
    <row r="506" ht="14.25" customHeight="1">
      <c r="B506" s="1"/>
    </row>
    <row r="507" ht="14.25" customHeight="1">
      <c r="B507" s="1"/>
    </row>
    <row r="508" ht="14.25" customHeight="1">
      <c r="B508" s="1"/>
    </row>
    <row r="509" ht="14.25" customHeight="1">
      <c r="B509" s="1"/>
    </row>
    <row r="510" ht="14.25" customHeight="1">
      <c r="B510" s="1"/>
    </row>
    <row r="511" ht="14.25" customHeight="1">
      <c r="B511" s="1"/>
    </row>
    <row r="512" ht="14.25" customHeight="1">
      <c r="B512" s="1"/>
    </row>
    <row r="513" ht="14.25" customHeight="1">
      <c r="B513" s="1"/>
    </row>
    <row r="514" ht="14.25" customHeight="1">
      <c r="B514" s="1"/>
    </row>
    <row r="515" ht="14.25" customHeight="1">
      <c r="B515" s="1"/>
    </row>
    <row r="516" ht="14.25" customHeight="1">
      <c r="B516" s="1"/>
    </row>
    <row r="517" ht="14.25" customHeight="1">
      <c r="B517" s="1"/>
    </row>
    <row r="518" ht="14.25" customHeight="1">
      <c r="B518" s="1"/>
    </row>
    <row r="519" ht="14.25" customHeight="1">
      <c r="B519" s="1"/>
    </row>
    <row r="520" ht="14.25" customHeight="1">
      <c r="B520" s="1"/>
    </row>
    <row r="521" ht="14.25" customHeight="1">
      <c r="B521" s="1"/>
    </row>
    <row r="522" ht="14.25" customHeight="1">
      <c r="B522" s="1"/>
    </row>
    <row r="523" ht="14.25" customHeight="1">
      <c r="B523" s="1"/>
    </row>
    <row r="524" ht="14.25" customHeight="1">
      <c r="B524" s="1"/>
    </row>
    <row r="525" ht="14.25" customHeight="1">
      <c r="B525" s="1"/>
    </row>
    <row r="526" ht="14.25" customHeight="1">
      <c r="B526" s="1"/>
    </row>
    <row r="527" ht="14.25" customHeight="1">
      <c r="B527" s="1"/>
    </row>
    <row r="528" ht="14.25" customHeight="1">
      <c r="B528" s="1"/>
    </row>
    <row r="529" ht="14.25" customHeight="1">
      <c r="B529" s="1"/>
    </row>
    <row r="530" ht="14.25" customHeight="1">
      <c r="B530" s="1"/>
    </row>
    <row r="531" ht="14.25" customHeight="1">
      <c r="B531" s="1"/>
    </row>
    <row r="532" ht="14.25" customHeight="1">
      <c r="B532" s="1"/>
    </row>
    <row r="533" ht="14.25" customHeight="1">
      <c r="B533" s="1"/>
    </row>
    <row r="534" ht="14.25" customHeight="1">
      <c r="B534" s="1"/>
    </row>
    <row r="535" ht="14.25" customHeight="1">
      <c r="B535" s="1"/>
    </row>
    <row r="536" ht="14.25" customHeight="1">
      <c r="B536" s="1"/>
    </row>
    <row r="537" ht="14.25" customHeight="1">
      <c r="B537" s="1"/>
    </row>
    <row r="538" ht="14.25" customHeight="1">
      <c r="B538" s="1"/>
    </row>
    <row r="539" ht="14.25" customHeight="1">
      <c r="B539" s="1"/>
    </row>
    <row r="540" ht="14.25" customHeight="1">
      <c r="B540" s="1"/>
    </row>
    <row r="541" ht="14.25" customHeight="1">
      <c r="B541" s="1"/>
    </row>
    <row r="542" ht="14.25" customHeight="1">
      <c r="B542" s="1"/>
    </row>
    <row r="543" ht="14.25" customHeight="1">
      <c r="B543" s="1"/>
    </row>
    <row r="544" ht="14.25" customHeight="1">
      <c r="B544" s="1"/>
    </row>
    <row r="545" ht="14.25" customHeight="1">
      <c r="B545" s="1"/>
    </row>
    <row r="546" ht="14.25" customHeight="1">
      <c r="B546" s="1"/>
    </row>
    <row r="547" ht="14.25" customHeight="1">
      <c r="B547" s="1"/>
    </row>
    <row r="548" ht="14.25" customHeight="1">
      <c r="B548" s="1"/>
    </row>
    <row r="549" ht="14.25" customHeight="1">
      <c r="B549" s="1"/>
    </row>
    <row r="550" ht="14.25" customHeight="1">
      <c r="B550" s="1"/>
    </row>
    <row r="551" ht="14.25" customHeight="1">
      <c r="B551" s="1"/>
    </row>
    <row r="552" ht="14.25" customHeight="1">
      <c r="B552" s="1"/>
    </row>
    <row r="553" ht="14.25" customHeight="1">
      <c r="B553" s="1"/>
    </row>
    <row r="554" ht="14.25" customHeight="1">
      <c r="B554" s="1"/>
    </row>
    <row r="555" ht="14.25" customHeight="1">
      <c r="B555" s="1"/>
    </row>
    <row r="556" ht="14.25" customHeight="1">
      <c r="B556" s="1"/>
    </row>
    <row r="557" ht="14.25" customHeight="1">
      <c r="B557" s="1"/>
    </row>
    <row r="558" ht="14.25" customHeight="1">
      <c r="B558" s="1"/>
    </row>
    <row r="559" ht="14.25" customHeight="1">
      <c r="B559" s="1"/>
    </row>
    <row r="560" ht="14.25" customHeight="1">
      <c r="B560" s="1"/>
    </row>
    <row r="561" ht="14.25" customHeight="1">
      <c r="B561" s="1"/>
    </row>
    <row r="562" ht="14.25" customHeight="1">
      <c r="B562" s="1"/>
    </row>
    <row r="563" ht="14.25" customHeight="1">
      <c r="B563" s="1"/>
    </row>
    <row r="564" ht="14.25" customHeight="1">
      <c r="B564" s="1"/>
    </row>
    <row r="565" ht="14.25" customHeight="1">
      <c r="B565" s="1"/>
    </row>
    <row r="566" ht="14.25" customHeight="1">
      <c r="B566" s="1"/>
    </row>
    <row r="567" ht="14.25" customHeight="1">
      <c r="B567" s="1"/>
    </row>
    <row r="568" ht="14.25" customHeight="1">
      <c r="B568" s="1"/>
    </row>
    <row r="569" ht="14.25" customHeight="1">
      <c r="B569" s="1"/>
    </row>
    <row r="570" ht="14.25" customHeight="1">
      <c r="B570" s="1"/>
    </row>
    <row r="571" ht="14.25" customHeight="1">
      <c r="B571" s="1"/>
    </row>
    <row r="572" ht="14.25" customHeight="1">
      <c r="B572" s="1"/>
    </row>
    <row r="573" ht="14.25" customHeight="1">
      <c r="B573" s="1"/>
    </row>
    <row r="574" ht="14.25" customHeight="1">
      <c r="B574" s="1"/>
    </row>
    <row r="575" ht="14.25" customHeight="1">
      <c r="B575" s="1"/>
    </row>
    <row r="576" ht="14.25" customHeight="1">
      <c r="B576" s="1"/>
    </row>
    <row r="577" ht="14.25" customHeight="1">
      <c r="B577" s="1"/>
    </row>
    <row r="578" ht="14.25" customHeight="1">
      <c r="B578" s="1"/>
    </row>
    <row r="579" ht="14.25" customHeight="1">
      <c r="B579" s="1"/>
    </row>
    <row r="580" ht="14.25" customHeight="1">
      <c r="B580" s="1"/>
    </row>
    <row r="581" ht="14.25" customHeight="1">
      <c r="B581" s="1"/>
    </row>
    <row r="582" ht="14.25" customHeight="1">
      <c r="B582" s="1"/>
    </row>
    <row r="583" ht="14.25" customHeight="1">
      <c r="B583" s="1"/>
    </row>
    <row r="584" ht="14.25" customHeight="1">
      <c r="B584" s="1"/>
    </row>
    <row r="585" ht="14.25" customHeight="1">
      <c r="B585" s="1"/>
    </row>
    <row r="586" ht="14.25" customHeight="1">
      <c r="B586" s="1"/>
    </row>
    <row r="587" ht="14.25" customHeight="1">
      <c r="B587" s="1"/>
    </row>
    <row r="588" ht="14.25" customHeight="1">
      <c r="B588" s="1"/>
    </row>
    <row r="589" ht="14.25" customHeight="1">
      <c r="B589" s="1"/>
    </row>
    <row r="590" ht="14.25" customHeight="1">
      <c r="B590" s="1"/>
    </row>
    <row r="591" ht="14.25" customHeight="1">
      <c r="B591" s="1"/>
    </row>
    <row r="592" ht="14.25" customHeight="1">
      <c r="B592" s="1"/>
    </row>
    <row r="593" ht="14.25" customHeight="1">
      <c r="B593" s="1"/>
    </row>
    <row r="594" ht="14.25" customHeight="1">
      <c r="B594" s="1"/>
    </row>
    <row r="595" ht="14.25" customHeight="1">
      <c r="B595" s="1"/>
    </row>
    <row r="596" ht="14.25" customHeight="1">
      <c r="B596" s="1"/>
    </row>
    <row r="597" ht="14.25" customHeight="1">
      <c r="B597" s="1"/>
    </row>
    <row r="598" ht="14.25" customHeight="1">
      <c r="B598" s="1"/>
    </row>
    <row r="599" ht="14.25" customHeight="1">
      <c r="B599" s="1"/>
    </row>
    <row r="600" ht="14.25" customHeight="1">
      <c r="B600" s="1"/>
    </row>
    <row r="601" ht="14.25" customHeight="1">
      <c r="B601" s="1"/>
    </row>
    <row r="602" ht="14.25" customHeight="1">
      <c r="B602" s="1"/>
    </row>
    <row r="603" ht="14.25" customHeight="1">
      <c r="B603" s="1"/>
    </row>
    <row r="604" ht="14.25" customHeight="1">
      <c r="B604" s="1"/>
    </row>
    <row r="605" ht="14.25" customHeight="1">
      <c r="B605" s="1"/>
    </row>
    <row r="606" ht="14.25" customHeight="1">
      <c r="B606" s="1"/>
    </row>
    <row r="607" ht="14.25" customHeight="1">
      <c r="B607" s="1"/>
    </row>
    <row r="608" ht="14.25" customHeight="1">
      <c r="B608" s="1"/>
    </row>
    <row r="609" ht="14.25" customHeight="1">
      <c r="B609" s="1"/>
    </row>
    <row r="610" ht="14.25" customHeight="1">
      <c r="B610" s="1"/>
    </row>
    <row r="611" ht="14.25" customHeight="1">
      <c r="B611" s="1"/>
    </row>
    <row r="612" ht="14.25" customHeight="1">
      <c r="B612" s="1"/>
    </row>
    <row r="613" ht="14.25" customHeight="1">
      <c r="B613" s="1"/>
    </row>
    <row r="614" ht="14.25" customHeight="1">
      <c r="B614" s="1"/>
    </row>
    <row r="615" ht="14.25" customHeight="1">
      <c r="B615" s="1"/>
    </row>
    <row r="616" ht="14.25" customHeight="1">
      <c r="B616" s="1"/>
    </row>
    <row r="617" ht="14.25" customHeight="1">
      <c r="B617" s="1"/>
    </row>
    <row r="618" ht="14.25" customHeight="1">
      <c r="B618" s="1"/>
    </row>
    <row r="619" ht="14.25" customHeight="1">
      <c r="B619" s="1"/>
    </row>
    <row r="620" ht="14.25" customHeight="1">
      <c r="B620" s="1"/>
    </row>
    <row r="621" ht="14.25" customHeight="1">
      <c r="B621" s="1"/>
    </row>
    <row r="622" ht="14.25" customHeight="1">
      <c r="B622" s="1"/>
    </row>
    <row r="623" ht="14.25" customHeight="1">
      <c r="B623" s="1"/>
    </row>
    <row r="624" ht="14.25" customHeight="1">
      <c r="B624" s="1"/>
    </row>
    <row r="625" ht="14.25" customHeight="1">
      <c r="B625" s="1"/>
    </row>
    <row r="626" ht="14.25" customHeight="1">
      <c r="B626" s="1"/>
    </row>
    <row r="627" ht="14.25" customHeight="1">
      <c r="B627" s="1"/>
    </row>
    <row r="628" ht="14.25" customHeight="1">
      <c r="B628" s="1"/>
    </row>
    <row r="629" ht="14.25" customHeight="1">
      <c r="B629" s="1"/>
    </row>
    <row r="630" ht="14.25" customHeight="1">
      <c r="B630" s="1"/>
    </row>
    <row r="631" ht="14.25" customHeight="1">
      <c r="B631" s="1"/>
    </row>
    <row r="632" ht="14.25" customHeight="1">
      <c r="B632" s="1"/>
    </row>
    <row r="633" ht="14.25" customHeight="1">
      <c r="B633" s="1"/>
    </row>
    <row r="634" ht="14.25" customHeight="1">
      <c r="B634" s="1"/>
    </row>
    <row r="635" ht="14.25" customHeight="1">
      <c r="B635" s="1"/>
    </row>
    <row r="636" ht="14.25" customHeight="1">
      <c r="B636" s="1"/>
    </row>
    <row r="637" ht="14.25" customHeight="1">
      <c r="B637" s="1"/>
    </row>
    <row r="638" ht="14.25" customHeight="1">
      <c r="B638" s="1"/>
    </row>
    <row r="639" ht="14.25" customHeight="1">
      <c r="B639" s="1"/>
    </row>
    <row r="640" ht="14.25" customHeight="1">
      <c r="B640" s="1"/>
    </row>
    <row r="641" ht="14.25" customHeight="1">
      <c r="B641" s="1"/>
    </row>
    <row r="642" ht="14.25" customHeight="1">
      <c r="B642" s="1"/>
    </row>
    <row r="643" ht="14.25" customHeight="1">
      <c r="B643" s="1"/>
    </row>
    <row r="644" ht="14.25" customHeight="1">
      <c r="B644" s="1"/>
    </row>
    <row r="645" ht="14.25" customHeight="1">
      <c r="B645" s="1"/>
    </row>
    <row r="646" ht="14.25" customHeight="1">
      <c r="B646" s="1"/>
    </row>
    <row r="647" ht="14.25" customHeight="1">
      <c r="B647" s="1"/>
    </row>
    <row r="648" ht="14.25" customHeight="1">
      <c r="B648" s="1"/>
    </row>
    <row r="649" ht="14.25" customHeight="1">
      <c r="B649" s="1"/>
    </row>
    <row r="650" ht="14.25" customHeight="1">
      <c r="B650" s="1"/>
    </row>
    <row r="651" ht="14.25" customHeight="1">
      <c r="B651" s="1"/>
    </row>
    <row r="652" ht="14.25" customHeight="1">
      <c r="B652" s="1"/>
    </row>
    <row r="653" ht="14.25" customHeight="1">
      <c r="B653" s="1"/>
    </row>
    <row r="654" ht="14.25" customHeight="1">
      <c r="B654" s="1"/>
    </row>
    <row r="655" ht="14.25" customHeight="1">
      <c r="B655" s="1"/>
    </row>
    <row r="656" ht="14.25" customHeight="1">
      <c r="B656" s="1"/>
    </row>
    <row r="657" ht="14.25" customHeight="1">
      <c r="B657" s="1"/>
    </row>
    <row r="658" ht="14.25" customHeight="1">
      <c r="B658" s="1"/>
    </row>
    <row r="659" ht="14.25" customHeight="1">
      <c r="B659" s="1"/>
    </row>
    <row r="660" ht="14.25" customHeight="1">
      <c r="B660" s="1"/>
    </row>
    <row r="661" ht="14.25" customHeight="1">
      <c r="B661" s="1"/>
    </row>
    <row r="662" ht="14.25" customHeight="1">
      <c r="B662" s="1"/>
    </row>
    <row r="663" ht="14.25" customHeight="1">
      <c r="B663" s="1"/>
    </row>
    <row r="664" ht="14.25" customHeight="1">
      <c r="B664" s="1"/>
    </row>
    <row r="665" ht="14.25" customHeight="1">
      <c r="B665" s="1"/>
    </row>
    <row r="666" ht="14.25" customHeight="1">
      <c r="B666" s="1"/>
    </row>
    <row r="667" ht="14.25" customHeight="1">
      <c r="B667" s="1"/>
    </row>
    <row r="668" ht="14.25" customHeight="1">
      <c r="B668" s="1"/>
    </row>
    <row r="669" ht="14.25" customHeight="1">
      <c r="B669" s="1"/>
    </row>
    <row r="670" ht="14.25" customHeight="1">
      <c r="B670" s="1"/>
    </row>
    <row r="671" ht="14.25" customHeight="1">
      <c r="B671" s="1"/>
    </row>
    <row r="672" ht="14.25" customHeight="1">
      <c r="B672" s="1"/>
    </row>
    <row r="673" ht="14.25" customHeight="1">
      <c r="B673" s="1"/>
    </row>
    <row r="674" ht="14.25" customHeight="1">
      <c r="B674" s="1"/>
    </row>
    <row r="675" ht="14.25" customHeight="1">
      <c r="B675" s="1"/>
    </row>
    <row r="676" ht="14.25" customHeight="1">
      <c r="B676" s="1"/>
    </row>
    <row r="677" ht="14.25" customHeight="1">
      <c r="B677" s="1"/>
    </row>
    <row r="678" ht="14.25" customHeight="1">
      <c r="B678" s="1"/>
    </row>
    <row r="679" ht="14.25" customHeight="1">
      <c r="B679" s="1"/>
    </row>
    <row r="680" ht="14.25" customHeight="1">
      <c r="B680" s="1"/>
    </row>
    <row r="681" ht="14.25" customHeight="1">
      <c r="B681" s="1"/>
    </row>
    <row r="682" ht="14.25" customHeight="1">
      <c r="B682" s="1"/>
    </row>
    <row r="683" ht="14.25" customHeight="1">
      <c r="B683" s="1"/>
    </row>
    <row r="684" ht="14.25" customHeight="1">
      <c r="B684" s="1"/>
    </row>
    <row r="685" ht="14.25" customHeight="1">
      <c r="B685" s="1"/>
    </row>
    <row r="686" ht="14.25" customHeight="1">
      <c r="B686" s="1"/>
    </row>
    <row r="687" ht="14.25" customHeight="1">
      <c r="B687" s="1"/>
    </row>
    <row r="688" ht="14.25" customHeight="1">
      <c r="B688" s="1"/>
    </row>
    <row r="689" ht="14.25" customHeight="1">
      <c r="B689" s="1"/>
    </row>
    <row r="690" ht="14.25" customHeight="1">
      <c r="B690" s="1"/>
    </row>
    <row r="691" ht="14.25" customHeight="1">
      <c r="B691" s="1"/>
    </row>
    <row r="692" ht="14.25" customHeight="1">
      <c r="B692" s="1"/>
    </row>
    <row r="693" ht="14.25" customHeight="1">
      <c r="B693" s="1"/>
    </row>
    <row r="694" ht="14.25" customHeight="1">
      <c r="B694" s="1"/>
    </row>
    <row r="695" ht="14.25" customHeight="1">
      <c r="B695" s="1"/>
    </row>
    <row r="696" ht="14.25" customHeight="1">
      <c r="B696" s="1"/>
    </row>
    <row r="697" ht="14.25" customHeight="1">
      <c r="B697" s="1"/>
    </row>
    <row r="698" ht="14.25" customHeight="1">
      <c r="B698" s="1"/>
    </row>
    <row r="699" ht="14.25" customHeight="1">
      <c r="B699" s="1"/>
    </row>
    <row r="700" ht="14.25" customHeight="1">
      <c r="B700" s="1"/>
    </row>
    <row r="701" ht="14.25" customHeight="1">
      <c r="B701" s="1"/>
    </row>
    <row r="702" ht="14.25" customHeight="1">
      <c r="B702" s="1"/>
    </row>
    <row r="703" ht="14.25" customHeight="1">
      <c r="B703" s="1"/>
    </row>
    <row r="704" ht="14.25" customHeight="1">
      <c r="B704" s="1"/>
    </row>
    <row r="705" ht="14.25" customHeight="1">
      <c r="B705" s="1"/>
    </row>
    <row r="706" ht="14.25" customHeight="1">
      <c r="B706" s="1"/>
    </row>
    <row r="707" ht="14.25" customHeight="1">
      <c r="B707" s="1"/>
    </row>
    <row r="708" ht="14.25" customHeight="1">
      <c r="B708" s="1"/>
    </row>
    <row r="709" ht="14.25" customHeight="1">
      <c r="B709" s="1"/>
    </row>
    <row r="710" ht="14.25" customHeight="1">
      <c r="B710" s="1"/>
    </row>
    <row r="711" ht="14.25" customHeight="1">
      <c r="B711" s="1"/>
    </row>
    <row r="712" ht="14.25" customHeight="1">
      <c r="B712" s="1"/>
    </row>
    <row r="713" ht="14.25" customHeight="1">
      <c r="B713" s="1"/>
    </row>
    <row r="714" ht="14.25" customHeight="1">
      <c r="B714" s="1"/>
    </row>
    <row r="715" ht="14.25" customHeight="1">
      <c r="B715" s="1"/>
    </row>
    <row r="716" ht="14.25" customHeight="1">
      <c r="B716" s="1"/>
    </row>
    <row r="717" ht="14.25" customHeight="1">
      <c r="B717" s="1"/>
    </row>
    <row r="718" ht="14.25" customHeight="1">
      <c r="B718" s="1"/>
    </row>
    <row r="719" ht="14.25" customHeight="1">
      <c r="B719" s="1"/>
    </row>
    <row r="720" ht="14.25" customHeight="1">
      <c r="B720" s="1"/>
    </row>
    <row r="721" ht="14.25" customHeight="1">
      <c r="B721" s="1"/>
    </row>
    <row r="722" ht="14.25" customHeight="1">
      <c r="B722" s="1"/>
    </row>
    <row r="723" ht="14.25" customHeight="1">
      <c r="B723" s="1"/>
    </row>
    <row r="724" ht="14.25" customHeight="1">
      <c r="B724" s="1"/>
    </row>
    <row r="725" ht="14.25" customHeight="1">
      <c r="B725" s="1"/>
    </row>
    <row r="726" ht="14.25" customHeight="1">
      <c r="B726" s="1"/>
    </row>
    <row r="727" ht="14.25" customHeight="1">
      <c r="B727" s="1"/>
    </row>
    <row r="728" ht="14.25" customHeight="1">
      <c r="B728" s="1"/>
    </row>
    <row r="729" ht="14.25" customHeight="1">
      <c r="B729" s="1"/>
    </row>
    <row r="730" ht="14.25" customHeight="1">
      <c r="B730" s="1"/>
    </row>
    <row r="731" ht="14.25" customHeight="1">
      <c r="B731" s="1"/>
    </row>
    <row r="732" ht="14.25" customHeight="1">
      <c r="B732" s="1"/>
    </row>
    <row r="733" ht="14.25" customHeight="1">
      <c r="B733" s="1"/>
    </row>
    <row r="734" ht="14.25" customHeight="1">
      <c r="B734" s="1"/>
    </row>
    <row r="735" ht="14.25" customHeight="1">
      <c r="B735" s="1"/>
    </row>
    <row r="736" ht="14.25" customHeight="1">
      <c r="B736" s="1"/>
    </row>
    <row r="737" ht="14.25" customHeight="1">
      <c r="B737" s="1"/>
    </row>
    <row r="738" ht="14.25" customHeight="1">
      <c r="B738" s="1"/>
    </row>
    <row r="739" ht="14.25" customHeight="1">
      <c r="B739" s="1"/>
    </row>
    <row r="740" ht="14.25" customHeight="1">
      <c r="B740" s="1"/>
    </row>
    <row r="741" ht="14.25" customHeight="1">
      <c r="B741" s="1"/>
    </row>
    <row r="742" ht="14.25" customHeight="1">
      <c r="B742" s="1"/>
    </row>
    <row r="743" ht="14.25" customHeight="1">
      <c r="B743" s="1"/>
    </row>
    <row r="744" ht="14.25" customHeight="1">
      <c r="B744" s="1"/>
    </row>
    <row r="745" ht="14.25" customHeight="1">
      <c r="B745" s="1"/>
    </row>
    <row r="746" ht="14.25" customHeight="1">
      <c r="B746" s="1"/>
    </row>
    <row r="747" ht="14.25" customHeight="1">
      <c r="B747" s="1"/>
    </row>
    <row r="748" ht="14.25" customHeight="1">
      <c r="B748" s="1"/>
    </row>
    <row r="749" ht="14.25" customHeight="1">
      <c r="B749" s="1"/>
    </row>
    <row r="750" ht="14.25" customHeight="1">
      <c r="B750" s="1"/>
    </row>
    <row r="751" ht="14.25" customHeight="1">
      <c r="B751" s="1"/>
    </row>
    <row r="752" ht="14.25" customHeight="1">
      <c r="B752" s="1"/>
    </row>
    <row r="753" ht="14.25" customHeight="1">
      <c r="B753" s="1"/>
    </row>
    <row r="754" ht="14.25" customHeight="1">
      <c r="B754" s="1"/>
    </row>
    <row r="755" ht="14.25" customHeight="1">
      <c r="B755" s="1"/>
    </row>
    <row r="756" ht="14.25" customHeight="1">
      <c r="B756" s="1"/>
    </row>
    <row r="757" ht="14.25" customHeight="1">
      <c r="B757" s="1"/>
    </row>
    <row r="758" ht="14.25" customHeight="1">
      <c r="B758" s="1"/>
    </row>
    <row r="759" ht="14.25" customHeight="1">
      <c r="B759" s="1"/>
    </row>
    <row r="760" ht="14.25" customHeight="1">
      <c r="B760" s="1"/>
    </row>
    <row r="761" ht="14.25" customHeight="1">
      <c r="B761" s="1"/>
    </row>
    <row r="762" ht="14.25" customHeight="1">
      <c r="B762" s="1"/>
    </row>
    <row r="763" ht="14.25" customHeight="1">
      <c r="B763" s="1"/>
    </row>
    <row r="764" ht="14.25" customHeight="1">
      <c r="B764" s="1"/>
    </row>
    <row r="765" ht="14.25" customHeight="1">
      <c r="B765" s="1"/>
    </row>
    <row r="766" ht="14.25" customHeight="1">
      <c r="B766" s="1"/>
    </row>
    <row r="767" ht="14.25" customHeight="1">
      <c r="B767" s="1"/>
    </row>
    <row r="768" ht="14.25" customHeight="1">
      <c r="B768" s="1"/>
    </row>
    <row r="769" ht="14.25" customHeight="1">
      <c r="B769" s="1"/>
    </row>
    <row r="770" ht="14.25" customHeight="1">
      <c r="B770" s="1"/>
    </row>
    <row r="771" ht="14.25" customHeight="1">
      <c r="B771" s="1"/>
    </row>
    <row r="772" ht="14.25" customHeight="1">
      <c r="B772" s="1"/>
    </row>
    <row r="773" ht="14.25" customHeight="1">
      <c r="B773" s="1"/>
    </row>
    <row r="774" ht="14.25" customHeight="1">
      <c r="B774" s="1"/>
    </row>
    <row r="775" ht="14.25" customHeight="1">
      <c r="B775" s="1"/>
    </row>
    <row r="776" ht="14.25" customHeight="1">
      <c r="B776" s="1"/>
    </row>
    <row r="777" ht="14.25" customHeight="1">
      <c r="B777" s="1"/>
    </row>
    <row r="778" ht="14.25" customHeight="1">
      <c r="B778" s="1"/>
    </row>
    <row r="779" ht="14.25" customHeight="1">
      <c r="B779" s="1"/>
    </row>
    <row r="780" ht="14.25" customHeight="1">
      <c r="B780" s="1"/>
    </row>
    <row r="781" ht="14.25" customHeight="1">
      <c r="B781" s="1"/>
    </row>
    <row r="782" ht="14.25" customHeight="1">
      <c r="B782" s="1"/>
    </row>
    <row r="783" ht="14.25" customHeight="1">
      <c r="B783" s="1"/>
    </row>
    <row r="784" ht="14.25" customHeight="1">
      <c r="B784" s="1"/>
    </row>
    <row r="785" ht="14.25" customHeight="1">
      <c r="B785" s="1"/>
    </row>
    <row r="786" ht="14.25" customHeight="1">
      <c r="B786" s="1"/>
    </row>
    <row r="787" ht="14.25" customHeight="1">
      <c r="B787" s="1"/>
    </row>
    <row r="788" ht="14.25" customHeight="1">
      <c r="B788" s="1"/>
    </row>
    <row r="789" ht="14.25" customHeight="1">
      <c r="B789" s="1"/>
    </row>
    <row r="790" ht="14.25" customHeight="1">
      <c r="B790" s="1"/>
    </row>
    <row r="791" ht="14.25" customHeight="1">
      <c r="B791" s="1"/>
    </row>
    <row r="792" ht="14.25" customHeight="1">
      <c r="B792" s="1"/>
    </row>
    <row r="793" ht="14.25" customHeight="1">
      <c r="B793" s="1"/>
    </row>
    <row r="794" ht="14.25" customHeight="1">
      <c r="B794" s="1"/>
    </row>
    <row r="795" ht="14.25" customHeight="1">
      <c r="B795" s="1"/>
    </row>
    <row r="796" ht="14.25" customHeight="1">
      <c r="B796" s="1"/>
    </row>
    <row r="797" ht="14.25" customHeight="1">
      <c r="B797" s="1"/>
    </row>
    <row r="798" ht="14.25" customHeight="1">
      <c r="B798" s="1"/>
    </row>
    <row r="799" ht="14.25" customHeight="1">
      <c r="B799" s="1"/>
    </row>
    <row r="800" ht="14.25" customHeight="1">
      <c r="B800" s="1"/>
    </row>
    <row r="801" ht="14.25" customHeight="1">
      <c r="B801" s="1"/>
    </row>
    <row r="802" ht="14.25" customHeight="1">
      <c r="B802" s="1"/>
    </row>
    <row r="803" ht="14.25" customHeight="1">
      <c r="B803" s="1"/>
    </row>
    <row r="804" ht="14.25" customHeight="1">
      <c r="B804" s="1"/>
    </row>
    <row r="805" ht="14.25" customHeight="1">
      <c r="B805" s="1"/>
    </row>
    <row r="806" ht="14.25" customHeight="1">
      <c r="B806" s="1"/>
    </row>
    <row r="807" ht="14.25" customHeight="1">
      <c r="B807" s="1"/>
    </row>
    <row r="808" ht="14.25" customHeight="1">
      <c r="B808" s="1"/>
    </row>
    <row r="809" ht="14.25" customHeight="1">
      <c r="B809" s="1"/>
    </row>
    <row r="810" ht="14.25" customHeight="1">
      <c r="B810" s="1"/>
    </row>
    <row r="811" ht="14.25" customHeight="1">
      <c r="B811" s="1"/>
    </row>
    <row r="812" ht="14.25" customHeight="1">
      <c r="B812" s="1"/>
    </row>
    <row r="813" ht="14.25" customHeight="1">
      <c r="B813" s="1"/>
    </row>
    <row r="814" ht="14.25" customHeight="1">
      <c r="B814" s="1"/>
    </row>
    <row r="815" ht="14.25" customHeight="1">
      <c r="B815" s="1"/>
    </row>
    <row r="816" ht="14.25" customHeight="1">
      <c r="B816" s="1"/>
    </row>
    <row r="817" ht="14.25" customHeight="1">
      <c r="B817" s="1"/>
    </row>
    <row r="818" ht="14.25" customHeight="1">
      <c r="B818" s="1"/>
    </row>
    <row r="819" ht="14.25" customHeight="1">
      <c r="B819" s="1"/>
    </row>
    <row r="820" ht="14.25" customHeight="1">
      <c r="B820" s="1"/>
    </row>
    <row r="821" ht="14.25" customHeight="1">
      <c r="B821" s="1"/>
    </row>
    <row r="822" ht="14.25" customHeight="1">
      <c r="B822" s="1"/>
    </row>
    <row r="823" ht="14.25" customHeight="1">
      <c r="B823" s="1"/>
    </row>
    <row r="824" ht="14.25" customHeight="1">
      <c r="B824" s="1"/>
    </row>
    <row r="825" ht="14.25" customHeight="1">
      <c r="B825" s="1"/>
    </row>
    <row r="826" ht="14.25" customHeight="1">
      <c r="B826" s="1"/>
    </row>
    <row r="827" ht="14.25" customHeight="1">
      <c r="B827" s="1"/>
    </row>
    <row r="828" ht="14.25" customHeight="1">
      <c r="B828" s="1"/>
    </row>
    <row r="829" ht="14.25" customHeight="1">
      <c r="B829" s="1"/>
    </row>
    <row r="830" ht="14.25" customHeight="1">
      <c r="B830" s="1"/>
    </row>
    <row r="831" ht="14.25" customHeight="1">
      <c r="B831" s="1"/>
    </row>
    <row r="832" ht="14.25" customHeight="1">
      <c r="B832" s="1"/>
    </row>
    <row r="833" ht="14.25" customHeight="1">
      <c r="B833" s="1"/>
    </row>
    <row r="834" ht="14.25" customHeight="1">
      <c r="B834" s="1"/>
    </row>
    <row r="835" ht="14.25" customHeight="1">
      <c r="B835" s="1"/>
    </row>
    <row r="836" ht="14.25" customHeight="1">
      <c r="B836" s="1"/>
    </row>
    <row r="837" ht="14.25" customHeight="1">
      <c r="B837" s="1"/>
    </row>
    <row r="838" ht="14.25" customHeight="1">
      <c r="B838" s="1"/>
    </row>
    <row r="839" ht="14.25" customHeight="1">
      <c r="B839" s="1"/>
    </row>
    <row r="840" ht="14.25" customHeight="1">
      <c r="B840" s="1"/>
    </row>
    <row r="841" ht="14.25" customHeight="1">
      <c r="B841" s="1"/>
    </row>
    <row r="842" ht="14.25" customHeight="1">
      <c r="B842" s="1"/>
    </row>
    <row r="843" ht="14.25" customHeight="1">
      <c r="B843" s="1"/>
    </row>
    <row r="844" ht="14.25" customHeight="1">
      <c r="B844" s="1"/>
    </row>
    <row r="845" ht="14.25" customHeight="1">
      <c r="B845" s="1"/>
    </row>
    <row r="846" ht="14.25" customHeight="1">
      <c r="B846" s="1"/>
    </row>
    <row r="847" ht="14.25" customHeight="1">
      <c r="B847" s="1"/>
    </row>
    <row r="848" ht="14.25" customHeight="1">
      <c r="B848" s="1"/>
    </row>
    <row r="849" ht="14.25" customHeight="1">
      <c r="B849" s="1"/>
    </row>
    <row r="850" ht="14.25" customHeight="1">
      <c r="B850" s="1"/>
    </row>
    <row r="851" ht="14.25" customHeight="1">
      <c r="B851" s="1"/>
    </row>
    <row r="852" ht="14.25" customHeight="1">
      <c r="B852" s="1"/>
    </row>
    <row r="853" ht="14.25" customHeight="1">
      <c r="B853" s="1"/>
    </row>
    <row r="854" ht="14.25" customHeight="1">
      <c r="B854" s="1"/>
    </row>
    <row r="855" ht="14.25" customHeight="1">
      <c r="B855" s="1"/>
    </row>
    <row r="856" ht="14.25" customHeight="1">
      <c r="B856" s="1"/>
    </row>
    <row r="857" ht="14.25" customHeight="1">
      <c r="B857" s="1"/>
    </row>
    <row r="858" ht="14.25" customHeight="1">
      <c r="B858" s="1"/>
    </row>
    <row r="859" ht="14.25" customHeight="1">
      <c r="B859" s="1"/>
    </row>
    <row r="860" ht="14.25" customHeight="1">
      <c r="B860" s="1"/>
    </row>
    <row r="861" ht="14.25" customHeight="1">
      <c r="B861" s="1"/>
    </row>
    <row r="862" ht="14.25" customHeight="1">
      <c r="B862" s="1"/>
    </row>
    <row r="863" ht="14.25" customHeight="1">
      <c r="B863" s="1"/>
    </row>
    <row r="864" ht="14.25" customHeight="1">
      <c r="B864" s="1"/>
    </row>
    <row r="865" ht="14.25" customHeight="1">
      <c r="B865" s="1"/>
    </row>
    <row r="866" ht="14.25" customHeight="1">
      <c r="B866" s="1"/>
    </row>
    <row r="867" ht="14.25" customHeight="1">
      <c r="B867" s="1"/>
    </row>
    <row r="868" ht="14.25" customHeight="1">
      <c r="B868" s="1"/>
    </row>
    <row r="869" ht="14.25" customHeight="1">
      <c r="B869" s="1"/>
    </row>
    <row r="870" ht="14.25" customHeight="1">
      <c r="B870" s="1"/>
    </row>
    <row r="871" ht="14.25" customHeight="1">
      <c r="B871" s="1"/>
    </row>
    <row r="872" ht="14.25" customHeight="1">
      <c r="B872" s="1"/>
    </row>
    <row r="873" ht="14.25" customHeight="1">
      <c r="B873" s="1"/>
    </row>
    <row r="874" ht="14.25" customHeight="1">
      <c r="B874" s="1"/>
    </row>
    <row r="875" ht="14.25" customHeight="1">
      <c r="B875" s="1"/>
    </row>
    <row r="876" ht="14.25" customHeight="1">
      <c r="B876" s="1"/>
    </row>
    <row r="877" ht="14.25" customHeight="1">
      <c r="B877" s="1"/>
    </row>
    <row r="878" ht="14.25" customHeight="1">
      <c r="B878" s="1"/>
    </row>
    <row r="879" ht="14.25" customHeight="1">
      <c r="B879" s="1"/>
    </row>
    <row r="880" ht="14.25" customHeight="1">
      <c r="B880" s="1"/>
    </row>
    <row r="881" ht="14.25" customHeight="1">
      <c r="B881" s="1"/>
    </row>
    <row r="882" ht="14.25" customHeight="1">
      <c r="B882" s="1"/>
    </row>
    <row r="883" ht="14.25" customHeight="1">
      <c r="B883" s="1"/>
    </row>
    <row r="884" ht="14.25" customHeight="1">
      <c r="B884" s="1"/>
    </row>
    <row r="885" ht="14.25" customHeight="1">
      <c r="B885" s="1"/>
    </row>
    <row r="886" ht="14.25" customHeight="1">
      <c r="B886" s="1"/>
    </row>
    <row r="887" ht="14.25" customHeight="1">
      <c r="B887" s="1"/>
    </row>
    <row r="888" ht="14.25" customHeight="1">
      <c r="B888" s="1"/>
    </row>
    <row r="889" ht="14.25" customHeight="1">
      <c r="B889" s="1"/>
    </row>
    <row r="890" ht="14.25" customHeight="1">
      <c r="B890" s="1"/>
    </row>
    <row r="891" ht="14.25" customHeight="1">
      <c r="B891" s="1"/>
    </row>
    <row r="892" ht="14.25" customHeight="1">
      <c r="B892" s="1"/>
    </row>
    <row r="893" ht="14.25" customHeight="1">
      <c r="B893" s="1"/>
    </row>
    <row r="894" ht="14.25" customHeight="1">
      <c r="B894" s="1"/>
    </row>
    <row r="895" ht="14.25" customHeight="1">
      <c r="B895" s="1"/>
    </row>
    <row r="896" ht="14.25" customHeight="1">
      <c r="B896" s="1"/>
    </row>
    <row r="897" ht="14.25" customHeight="1">
      <c r="B897" s="1"/>
    </row>
    <row r="898" ht="14.25" customHeight="1">
      <c r="B898" s="1"/>
    </row>
    <row r="899" ht="14.25" customHeight="1">
      <c r="B899" s="1"/>
    </row>
    <row r="900" ht="14.25" customHeight="1">
      <c r="B900" s="1"/>
    </row>
    <row r="901" ht="14.25" customHeight="1">
      <c r="B901" s="1"/>
    </row>
    <row r="902" ht="14.25" customHeight="1">
      <c r="B902" s="1"/>
    </row>
    <row r="903" ht="14.25" customHeight="1">
      <c r="B903" s="1"/>
    </row>
    <row r="904" ht="14.25" customHeight="1">
      <c r="B904" s="1"/>
    </row>
    <row r="905" ht="14.25" customHeight="1">
      <c r="B905" s="1"/>
    </row>
    <row r="906" ht="14.25" customHeight="1">
      <c r="B906" s="1"/>
    </row>
    <row r="907" ht="14.25" customHeight="1">
      <c r="B907" s="1"/>
    </row>
    <row r="908" ht="14.25" customHeight="1">
      <c r="B908" s="1"/>
    </row>
    <row r="909" ht="14.25" customHeight="1">
      <c r="B909" s="1"/>
    </row>
    <row r="910" ht="14.25" customHeight="1">
      <c r="B910" s="1"/>
    </row>
    <row r="911" ht="14.25" customHeight="1">
      <c r="B911" s="1"/>
    </row>
    <row r="912" ht="14.25" customHeight="1">
      <c r="B912" s="1"/>
    </row>
    <row r="913" ht="14.25" customHeight="1">
      <c r="B913" s="1"/>
    </row>
    <row r="914" ht="14.25" customHeight="1">
      <c r="B914" s="1"/>
    </row>
    <row r="915" ht="14.25" customHeight="1">
      <c r="B915" s="1"/>
    </row>
    <row r="916" ht="14.25" customHeight="1">
      <c r="B916" s="1"/>
    </row>
    <row r="917" ht="14.25" customHeight="1">
      <c r="B917" s="1"/>
    </row>
    <row r="918" ht="14.25" customHeight="1">
      <c r="B918" s="1"/>
    </row>
    <row r="919" ht="14.25" customHeight="1">
      <c r="B919" s="1"/>
    </row>
    <row r="920" ht="14.25" customHeight="1">
      <c r="B920" s="1"/>
    </row>
    <row r="921" ht="14.25" customHeight="1">
      <c r="B921" s="1"/>
    </row>
    <row r="922" ht="14.25" customHeight="1">
      <c r="B922" s="1"/>
    </row>
    <row r="923" ht="14.25" customHeight="1">
      <c r="B923" s="1"/>
    </row>
    <row r="924" ht="14.25" customHeight="1">
      <c r="B924" s="1"/>
    </row>
    <row r="925" ht="14.25" customHeight="1">
      <c r="B925" s="1"/>
    </row>
    <row r="926" ht="14.25" customHeight="1">
      <c r="B926" s="1"/>
    </row>
    <row r="927" ht="14.25" customHeight="1">
      <c r="B927" s="1"/>
    </row>
    <row r="928" ht="14.25" customHeight="1">
      <c r="B928" s="1"/>
    </row>
    <row r="929" ht="14.25" customHeight="1">
      <c r="B929" s="1"/>
    </row>
    <row r="930" ht="14.25" customHeight="1">
      <c r="B930" s="1"/>
    </row>
    <row r="931" ht="14.25" customHeight="1">
      <c r="B931" s="1"/>
    </row>
    <row r="932" ht="14.25" customHeight="1">
      <c r="B932" s="1"/>
    </row>
    <row r="933" ht="14.25" customHeight="1">
      <c r="B933" s="1"/>
    </row>
    <row r="934" ht="14.25" customHeight="1">
      <c r="B934" s="1"/>
    </row>
    <row r="935" ht="14.25" customHeight="1">
      <c r="B935" s="1"/>
    </row>
    <row r="936" ht="14.25" customHeight="1">
      <c r="B936" s="1"/>
    </row>
    <row r="937" ht="14.25" customHeight="1">
      <c r="B937" s="1"/>
    </row>
    <row r="938" ht="14.25" customHeight="1">
      <c r="B938" s="1"/>
    </row>
    <row r="939" ht="14.25" customHeight="1">
      <c r="B939" s="1"/>
    </row>
    <row r="940" ht="14.25" customHeight="1">
      <c r="B940" s="1"/>
    </row>
    <row r="941" ht="14.25" customHeight="1">
      <c r="B941" s="1"/>
    </row>
    <row r="942" ht="14.25" customHeight="1">
      <c r="B942" s="1"/>
    </row>
    <row r="943" ht="14.25" customHeight="1">
      <c r="B943" s="1"/>
    </row>
    <row r="944" ht="14.25" customHeight="1">
      <c r="B944" s="1"/>
    </row>
    <row r="945" ht="14.25" customHeight="1">
      <c r="B945" s="1"/>
    </row>
    <row r="946" ht="14.25" customHeight="1">
      <c r="B946" s="1"/>
    </row>
    <row r="947" ht="14.25" customHeight="1">
      <c r="B947" s="1"/>
    </row>
    <row r="948" ht="14.25" customHeight="1">
      <c r="B948" s="1"/>
    </row>
    <row r="949" ht="14.25" customHeight="1">
      <c r="B949" s="1"/>
    </row>
    <row r="950" ht="14.25" customHeight="1">
      <c r="B950" s="1"/>
    </row>
    <row r="951" ht="14.25" customHeight="1">
      <c r="B951" s="1"/>
    </row>
    <row r="952" ht="14.25" customHeight="1">
      <c r="B952" s="1"/>
    </row>
    <row r="953" ht="14.25" customHeight="1">
      <c r="B953" s="1"/>
    </row>
    <row r="954" ht="14.25" customHeight="1">
      <c r="B954" s="1"/>
    </row>
    <row r="955" ht="14.25" customHeight="1">
      <c r="B955" s="1"/>
    </row>
    <row r="956" ht="14.25" customHeight="1">
      <c r="B956" s="1"/>
    </row>
    <row r="957" ht="14.25" customHeight="1">
      <c r="B957" s="1"/>
    </row>
    <row r="958" ht="14.25" customHeight="1">
      <c r="B958" s="1"/>
    </row>
    <row r="959" ht="14.25" customHeight="1">
      <c r="B959" s="1"/>
    </row>
    <row r="960" ht="14.25" customHeight="1">
      <c r="B960" s="1"/>
    </row>
    <row r="961" ht="14.25" customHeight="1">
      <c r="B961" s="1"/>
    </row>
    <row r="962" ht="14.25" customHeight="1">
      <c r="B962" s="1"/>
    </row>
    <row r="963" ht="14.25" customHeight="1">
      <c r="B963" s="1"/>
    </row>
    <row r="964" ht="14.25" customHeight="1">
      <c r="B964" s="1"/>
    </row>
    <row r="965" ht="14.25" customHeight="1">
      <c r="B965" s="1"/>
    </row>
    <row r="966" ht="14.25" customHeight="1">
      <c r="B966" s="1"/>
    </row>
    <row r="967" ht="14.25" customHeight="1">
      <c r="B967" s="1"/>
    </row>
    <row r="968" ht="14.25" customHeight="1">
      <c r="B968" s="1"/>
    </row>
    <row r="969" ht="14.25" customHeight="1">
      <c r="B969" s="1"/>
    </row>
    <row r="970" ht="14.25" customHeight="1">
      <c r="B970" s="1"/>
    </row>
    <row r="971" ht="14.25" customHeight="1">
      <c r="B971" s="1"/>
    </row>
    <row r="972" ht="14.25" customHeight="1">
      <c r="B972" s="1"/>
    </row>
    <row r="973" ht="14.25" customHeight="1">
      <c r="B973" s="1"/>
    </row>
    <row r="974" ht="14.25" customHeight="1">
      <c r="B974" s="1"/>
    </row>
    <row r="975" ht="14.25" customHeight="1">
      <c r="B975" s="1"/>
    </row>
    <row r="976" ht="14.25" customHeight="1">
      <c r="B976" s="1"/>
    </row>
    <row r="977" ht="14.25" customHeight="1">
      <c r="B977" s="1"/>
    </row>
    <row r="978" ht="14.25" customHeight="1">
      <c r="B978" s="1"/>
    </row>
    <row r="979" ht="14.25" customHeight="1">
      <c r="B979" s="1"/>
    </row>
    <row r="980" ht="14.25" customHeight="1">
      <c r="B980" s="1"/>
    </row>
    <row r="981" ht="14.25" customHeight="1">
      <c r="B981" s="1"/>
    </row>
    <row r="982" ht="14.25" customHeight="1">
      <c r="B982" s="1"/>
    </row>
    <row r="983" ht="14.25" customHeight="1">
      <c r="B983" s="1"/>
    </row>
    <row r="984" ht="14.25" customHeight="1">
      <c r="B984" s="1"/>
    </row>
    <row r="985" ht="14.25" customHeight="1">
      <c r="B985" s="1"/>
    </row>
    <row r="986" ht="14.25" customHeight="1">
      <c r="B986" s="1"/>
    </row>
    <row r="987" ht="14.25" customHeight="1">
      <c r="B987" s="1"/>
    </row>
    <row r="988" ht="14.25" customHeight="1">
      <c r="B988" s="1"/>
    </row>
    <row r="989" ht="14.25" customHeight="1">
      <c r="B989" s="1"/>
    </row>
    <row r="990" ht="14.25" customHeight="1">
      <c r="B990" s="1"/>
    </row>
    <row r="991" ht="14.25" customHeight="1">
      <c r="B991" s="1"/>
    </row>
    <row r="992" ht="14.25" customHeight="1">
      <c r="B992" s="1"/>
    </row>
    <row r="993" ht="14.25" customHeight="1">
      <c r="B993" s="1"/>
    </row>
    <row r="994" ht="14.25" customHeight="1">
      <c r="B994" s="1"/>
    </row>
    <row r="995" ht="14.25" customHeight="1">
      <c r="B995" s="1"/>
    </row>
    <row r="996" ht="14.25" customHeight="1">
      <c r="B996" s="1"/>
    </row>
    <row r="997" ht="14.25" customHeight="1">
      <c r="B997" s="1"/>
    </row>
    <row r="998" ht="14.25" customHeight="1">
      <c r="B998" s="1"/>
    </row>
    <row r="999" ht="14.25" customHeight="1">
      <c r="B999" s="1"/>
    </row>
    <row r="1000" ht="14.25" customHeight="1">
      <c r="B1000" s="1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75"/>
    <col customWidth="1" min="2" max="2" width="20.63"/>
    <col customWidth="1" min="3" max="3" width="17.63"/>
    <col customWidth="1" min="4" max="4" width="53.88"/>
    <col customWidth="1" min="5" max="5" width="5.88"/>
    <col customWidth="1" min="6" max="7" width="16.63"/>
    <col customWidth="1" min="8" max="8" width="15.0"/>
    <col customWidth="1" min="9" max="9" width="20.75"/>
    <col customWidth="1" min="10" max="11" width="17.63"/>
    <col customWidth="1" min="12" max="12" width="6.13"/>
    <col customWidth="1" min="13" max="13" width="17.63"/>
    <col customWidth="1" min="14" max="17" width="19.88"/>
    <col customWidth="1" min="18" max="18" width="26.38"/>
    <col customWidth="1" min="19" max="19" width="19.88"/>
    <col customWidth="1" min="20" max="20" width="17.63"/>
    <col customWidth="1" min="21" max="26" width="10.63"/>
  </cols>
  <sheetData>
    <row r="1" ht="14.25" customHeight="1">
      <c r="M1" s="23"/>
      <c r="N1" s="23"/>
      <c r="O1" s="23"/>
      <c r="P1" s="23"/>
      <c r="Q1" s="23"/>
      <c r="R1" s="23"/>
      <c r="S1" s="23"/>
      <c r="T1" s="24"/>
    </row>
    <row r="2" ht="14.25" customHeight="1">
      <c r="B2" s="25" t="s">
        <v>35</v>
      </c>
      <c r="C2" s="26">
        <f>19873173225.965+SUM(N34:R34)</f>
        <v>24208822669</v>
      </c>
      <c r="D2" s="27"/>
      <c r="M2" s="23"/>
      <c r="N2" s="23"/>
      <c r="O2" s="23"/>
      <c r="P2" s="23"/>
      <c r="Q2" s="23"/>
      <c r="R2" s="23"/>
      <c r="S2" s="23"/>
      <c r="T2" s="24"/>
    </row>
    <row r="3" ht="14.25" customHeight="1">
      <c r="M3" s="23"/>
      <c r="N3" s="23"/>
      <c r="O3" s="23"/>
      <c r="P3" s="23"/>
      <c r="Q3" s="23"/>
      <c r="R3" s="23"/>
      <c r="S3" s="23"/>
      <c r="T3" s="28"/>
    </row>
    <row r="4" ht="14.25" customHeight="1">
      <c r="B4" s="25" t="s">
        <v>36</v>
      </c>
      <c r="C4" s="29" t="s">
        <v>37</v>
      </c>
      <c r="D4" s="29" t="s">
        <v>38</v>
      </c>
      <c r="E4" s="29" t="s">
        <v>0</v>
      </c>
      <c r="F4" s="30" t="s">
        <v>39</v>
      </c>
      <c r="G4" s="30" t="s">
        <v>40</v>
      </c>
      <c r="H4" s="30" t="s">
        <v>41</v>
      </c>
      <c r="I4" s="30" t="s">
        <v>42</v>
      </c>
      <c r="J4" s="30" t="s">
        <v>10</v>
      </c>
      <c r="K4" s="30" t="s">
        <v>43</v>
      </c>
      <c r="L4" s="31" t="s">
        <v>44</v>
      </c>
      <c r="M4" s="32" t="s">
        <v>45</v>
      </c>
      <c r="N4" s="30" t="s">
        <v>46</v>
      </c>
      <c r="O4" s="33" t="s">
        <v>47</v>
      </c>
      <c r="P4" s="33" t="s">
        <v>48</v>
      </c>
      <c r="Q4" s="33" t="s">
        <v>49</v>
      </c>
      <c r="R4" s="30" t="s">
        <v>50</v>
      </c>
      <c r="S4" s="32" t="s">
        <v>51</v>
      </c>
      <c r="T4" s="34" t="s">
        <v>52</v>
      </c>
    </row>
    <row r="5" ht="14.25" customHeight="1">
      <c r="B5" s="35">
        <v>3520.0</v>
      </c>
      <c r="C5" s="36" t="s">
        <v>53</v>
      </c>
      <c r="D5" s="37" t="s">
        <v>54</v>
      </c>
      <c r="E5" s="38">
        <v>4.0</v>
      </c>
      <c r="F5" s="39">
        <v>4.30727699044746E7</v>
      </c>
      <c r="G5" s="40">
        <v>4.11149691131221E7</v>
      </c>
      <c r="H5" s="40">
        <v>1.13951548959276E7</v>
      </c>
      <c r="I5" s="40">
        <v>2.031061431312217E8</v>
      </c>
      <c r="J5" s="40">
        <f>+SUMIFS('BASE DICIEMBRE'!F:F,'BASE DICIEMBRE'!B:B,'LIQUIDACIÓN DICIEMBRE 2025'!E5)</f>
        <v>739956490.8</v>
      </c>
      <c r="K5" s="40">
        <f t="shared" ref="K5:K33" si="1">+J5-SUM(F5:I5)</f>
        <v>441267453.8</v>
      </c>
      <c r="L5" s="41">
        <f t="shared" ref="L5:L33" si="2">+K5/SUM($K$5:$K$33)</f>
        <v>0.02472449539</v>
      </c>
      <c r="M5" s="42">
        <f t="shared" ref="M5:M33" si="3">+L5*($C$2-SUM($F$34:$H$34,$N$34:$R$34))</f>
        <v>410291640.5</v>
      </c>
      <c r="N5" s="40">
        <v>4.435554276E7</v>
      </c>
      <c r="O5" s="40">
        <v>2647278.134235352</v>
      </c>
      <c r="P5" s="40">
        <v>2.0567572185874745E7</v>
      </c>
      <c r="Q5" s="40">
        <v>1.975222053463072E7</v>
      </c>
      <c r="R5" s="42">
        <v>2.194450925134319E7</v>
      </c>
      <c r="S5" s="42">
        <f t="shared" ref="S5:S33" si="4">+SUM(M5,F5:H5,N5:R5)</f>
        <v>615141657.3</v>
      </c>
      <c r="T5" s="43">
        <f t="shared" ref="T5:T7" si="5">+S5</f>
        <v>615141657.3</v>
      </c>
    </row>
    <row r="6" ht="14.25" customHeight="1">
      <c r="B6" s="35">
        <v>1337.0</v>
      </c>
      <c r="C6" s="36" t="s">
        <v>55</v>
      </c>
      <c r="D6" s="37" t="s">
        <v>56</v>
      </c>
      <c r="E6" s="38">
        <v>7.0</v>
      </c>
      <c r="F6" s="39">
        <v>3.47918767169431E7</v>
      </c>
      <c r="G6" s="40">
        <v>1.94962643076923E7</v>
      </c>
      <c r="H6" s="40">
        <v>1.43513750588235E7</v>
      </c>
      <c r="I6" s="40">
        <v>1.7766375771945703E8</v>
      </c>
      <c r="J6" s="40">
        <f>+SUMIFS('BASE DICIEMBRE'!F:F,'BASE DICIEMBRE'!B:B,'LIQUIDACIÓN DICIEMBRE 2025'!E6)</f>
        <v>615244311.7</v>
      </c>
      <c r="K6" s="40">
        <f t="shared" si="1"/>
        <v>368941037.9</v>
      </c>
      <c r="L6" s="41">
        <f t="shared" si="2"/>
        <v>0.02067200042</v>
      </c>
      <c r="M6" s="42">
        <f t="shared" si="3"/>
        <v>343042348.6</v>
      </c>
      <c r="N6" s="40">
        <v>2.600073258000001E7</v>
      </c>
      <c r="O6" s="40">
        <v>2194147.6425172132</v>
      </c>
      <c r="P6" s="40">
        <v>1.9225054187515277E7</v>
      </c>
      <c r="Q6" s="40">
        <v>1.5007944787195148E7</v>
      </c>
      <c r="R6" s="42">
        <v>1.8227743082520485E7</v>
      </c>
      <c r="S6" s="42">
        <f t="shared" si="4"/>
        <v>492337486.9</v>
      </c>
      <c r="T6" s="43">
        <f t="shared" si="5"/>
        <v>492337486.9</v>
      </c>
    </row>
    <row r="7" ht="14.25" customHeight="1">
      <c r="B7" s="35">
        <v>1327.0</v>
      </c>
      <c r="C7" s="36" t="s">
        <v>57</v>
      </c>
      <c r="D7" s="37" t="s">
        <v>58</v>
      </c>
      <c r="E7" s="38">
        <v>12.0</v>
      </c>
      <c r="F7" s="39">
        <v>9.90844322946204E7</v>
      </c>
      <c r="G7" s="40">
        <v>8.88219864886877E7</v>
      </c>
      <c r="H7" s="40">
        <v>2.4061294117647E7</v>
      </c>
      <c r="I7" s="40">
        <v>5.2396876968325794E8</v>
      </c>
      <c r="J7" s="40">
        <f>+SUMIFS('BASE DICIEMBRE'!F:F,'BASE DICIEMBRE'!B:B,'LIQUIDACIÓN DICIEMBRE 2025'!E7)</f>
        <v>1633320601</v>
      </c>
      <c r="K7" s="40">
        <f t="shared" si="1"/>
        <v>897384118.8</v>
      </c>
      <c r="L7" s="41">
        <f t="shared" si="2"/>
        <v>0.0502810015</v>
      </c>
      <c r="M7" s="42">
        <f t="shared" si="3"/>
        <v>834390116.7</v>
      </c>
      <c r="N7" s="40">
        <v>1.1639228153999995E8</v>
      </c>
      <c r="O7" s="40">
        <v>5410177.381506053</v>
      </c>
      <c r="P7" s="40">
        <v>4.3417227576487064E7</v>
      </c>
      <c r="Q7" s="40">
        <v>3.930887641953725E7</v>
      </c>
      <c r="R7" s="42">
        <v>4.373852629713956E7</v>
      </c>
      <c r="S7" s="42">
        <f t="shared" si="4"/>
        <v>1294624919</v>
      </c>
      <c r="T7" s="43">
        <f t="shared" si="5"/>
        <v>1294624919</v>
      </c>
    </row>
    <row r="8" ht="14.25" customHeight="1">
      <c r="B8" s="35">
        <v>1326.0</v>
      </c>
      <c r="C8" s="36" t="s">
        <v>59</v>
      </c>
      <c r="D8" s="37" t="s">
        <v>60</v>
      </c>
      <c r="E8" s="38">
        <v>23.0</v>
      </c>
      <c r="F8" s="39">
        <v>2248513.17445952</v>
      </c>
      <c r="G8" s="40">
        <v>1151476.03619909</v>
      </c>
      <c r="H8" s="40">
        <v>859989.194570135</v>
      </c>
      <c r="I8" s="40">
        <v>1.0342805194570135E7</v>
      </c>
      <c r="J8" s="40">
        <f>+SUMIFS('BASE DICIEMBRE'!F:F,'BASE DICIEMBRE'!B:B,'LIQUIDACIÓN DICIEMBRE 2025'!E8)</f>
        <v>33736294.74</v>
      </c>
      <c r="K8" s="40">
        <f t="shared" si="1"/>
        <v>19133511.14</v>
      </c>
      <c r="L8" s="41">
        <f t="shared" si="2"/>
        <v>0.001072062768</v>
      </c>
      <c r="M8" s="42">
        <f t="shared" si="3"/>
        <v>17790389.04</v>
      </c>
      <c r="N8" s="40">
        <v>7994678.1</v>
      </c>
      <c r="O8" s="40">
        <v>308470.09939244157</v>
      </c>
      <c r="P8" s="40">
        <v>2420781.604091088</v>
      </c>
      <c r="Q8" s="40">
        <v>2277982.3803203916</v>
      </c>
      <c r="R8" s="42">
        <v>2595452.426290276</v>
      </c>
      <c r="S8" s="42">
        <f t="shared" si="4"/>
        <v>37647732.06</v>
      </c>
      <c r="T8" s="43">
        <v>0.0</v>
      </c>
    </row>
    <row r="9" ht="14.25" customHeight="1">
      <c r="B9" s="35">
        <v>1333.0</v>
      </c>
      <c r="C9" s="36" t="s">
        <v>61</v>
      </c>
      <c r="D9" s="37" t="s">
        <v>62</v>
      </c>
      <c r="E9" s="38">
        <v>25.0</v>
      </c>
      <c r="F9" s="39">
        <v>3.34976649311211E7</v>
      </c>
      <c r="G9" s="40">
        <v>2.01460102081447E7</v>
      </c>
      <c r="H9" s="40">
        <v>1.2046503837104E7</v>
      </c>
      <c r="I9" s="40">
        <v>1.788424587149321E8</v>
      </c>
      <c r="J9" s="40">
        <f>+SUMIFS('BASE DICIEMBRE'!F:F,'BASE DICIEMBRE'!B:B,'LIQUIDACIÓN DICIEMBRE 2025'!E9)</f>
        <v>660752988.6</v>
      </c>
      <c r="K9" s="40">
        <f t="shared" si="1"/>
        <v>416220350.9</v>
      </c>
      <c r="L9" s="41">
        <f t="shared" si="2"/>
        <v>0.02332109032</v>
      </c>
      <c r="M9" s="42">
        <f t="shared" si="3"/>
        <v>387002778.3</v>
      </c>
      <c r="N9" s="40">
        <v>3.369141504000001E7</v>
      </c>
      <c r="O9" s="40">
        <v>2545280.8534345874</v>
      </c>
      <c r="P9" s="40">
        <v>2.3251353024429392E7</v>
      </c>
      <c r="Q9" s="40">
        <v>1.7498010435960516E7</v>
      </c>
      <c r="R9" s="42">
        <v>2.042330040886985E7</v>
      </c>
      <c r="S9" s="42">
        <f t="shared" si="4"/>
        <v>550102317</v>
      </c>
      <c r="T9" s="43">
        <f t="shared" ref="T9:T29" si="6">+S9</f>
        <v>550102317</v>
      </c>
    </row>
    <row r="10" ht="14.25" customHeight="1">
      <c r="B10" s="35">
        <v>1336.0</v>
      </c>
      <c r="C10" s="36" t="s">
        <v>63</v>
      </c>
      <c r="D10" s="37" t="s">
        <v>64</v>
      </c>
      <c r="E10" s="38">
        <v>26.0</v>
      </c>
      <c r="F10" s="39">
        <v>6.34663090326797E7</v>
      </c>
      <c r="G10" s="40">
        <v>3.11268754027149E7</v>
      </c>
      <c r="H10" s="40">
        <v>2.25414993303167E7</v>
      </c>
      <c r="I10" s="40">
        <v>3.3719077134841627E8</v>
      </c>
      <c r="J10" s="40">
        <f>+SUMIFS('BASE DICIEMBRE'!F:F,'BASE DICIEMBRE'!B:B,'LIQUIDACIÓN DICIEMBRE 2025'!E10)</f>
        <v>1085026813</v>
      </c>
      <c r="K10" s="40">
        <f t="shared" si="1"/>
        <v>630701357.4</v>
      </c>
      <c r="L10" s="41">
        <f t="shared" si="2"/>
        <v>0.03533859719</v>
      </c>
      <c r="M10" s="42">
        <f t="shared" si="3"/>
        <v>586427782.9</v>
      </c>
      <c r="N10" s="40">
        <v>6.625041264000001E7</v>
      </c>
      <c r="O10" s="40">
        <v>3733184.7337508923</v>
      </c>
      <c r="P10" s="40">
        <v>2.691883960657054E7</v>
      </c>
      <c r="Q10" s="40">
        <v>2.586651124950855E7</v>
      </c>
      <c r="R10" s="42">
        <v>2.862395792317024E7</v>
      </c>
      <c r="S10" s="42">
        <f t="shared" si="4"/>
        <v>854955372.9</v>
      </c>
      <c r="T10" s="43">
        <f t="shared" si="6"/>
        <v>854955372.9</v>
      </c>
    </row>
    <row r="11" ht="14.25" customHeight="1">
      <c r="B11" s="35">
        <v>1345.0</v>
      </c>
      <c r="C11" s="36" t="s">
        <v>65</v>
      </c>
      <c r="D11" s="37" t="s">
        <v>54</v>
      </c>
      <c r="E11" s="38">
        <v>34.0</v>
      </c>
      <c r="F11" s="39">
        <v>8.91576376108597E7</v>
      </c>
      <c r="G11" s="40">
        <v>1.00925554352941E8</v>
      </c>
      <c r="H11" s="40">
        <v>1.20125187511312E7</v>
      </c>
      <c r="I11" s="40">
        <v>5.280815313755656E8</v>
      </c>
      <c r="J11" s="40">
        <f>+SUMIFS('BASE DICIEMBRE'!F:F,'BASE DICIEMBRE'!B:B,'LIQUIDACIÓN DICIEMBRE 2025'!E11)</f>
        <v>1973521697</v>
      </c>
      <c r="K11" s="40">
        <f t="shared" si="1"/>
        <v>1243344455</v>
      </c>
      <c r="L11" s="41">
        <f t="shared" si="2"/>
        <v>0.06966537861</v>
      </c>
      <c r="M11" s="42">
        <f t="shared" si="3"/>
        <v>1156064948</v>
      </c>
      <c r="N11" s="40">
        <v>8.341548839999996E7</v>
      </c>
      <c r="O11" s="40">
        <v>7190609.827643617</v>
      </c>
      <c r="P11" s="40">
        <v>6.121114556234331E7</v>
      </c>
      <c r="Q11" s="40">
        <v>5.1542433334805034E7</v>
      </c>
      <c r="R11" s="42">
        <v>5.71722017505504E7</v>
      </c>
      <c r="S11" s="42">
        <f t="shared" si="4"/>
        <v>1618692538</v>
      </c>
      <c r="T11" s="43">
        <f t="shared" si="6"/>
        <v>1618692538</v>
      </c>
    </row>
    <row r="12" ht="14.25" customHeight="1">
      <c r="B12" s="35">
        <v>1350.0</v>
      </c>
      <c r="C12" s="36" t="s">
        <v>66</v>
      </c>
      <c r="D12" s="37" t="s">
        <v>67</v>
      </c>
      <c r="E12" s="38">
        <v>39.0</v>
      </c>
      <c r="F12" s="39">
        <v>1.0199435082554E8</v>
      </c>
      <c r="G12" s="40">
        <v>9.40932553212669E7</v>
      </c>
      <c r="H12" s="40">
        <v>1.53693633846153E7</v>
      </c>
      <c r="I12" s="40">
        <v>6.505973183891404E8</v>
      </c>
      <c r="J12" s="40">
        <f>+SUMIFS('BASE DICIEMBRE'!F:F,'BASE DICIEMBRE'!B:B,'LIQUIDACIÓN DICIEMBRE 2025'!E12)</f>
        <v>1995978195</v>
      </c>
      <c r="K12" s="40">
        <f t="shared" si="1"/>
        <v>1133923907</v>
      </c>
      <c r="L12" s="41">
        <f t="shared" si="2"/>
        <v>0.06353447591</v>
      </c>
      <c r="M12" s="42">
        <f t="shared" si="3"/>
        <v>1054325435</v>
      </c>
      <c r="N12" s="40">
        <v>1.3251355734000002E8</v>
      </c>
      <c r="O12" s="40">
        <v>6775504.042322831</v>
      </c>
      <c r="P12" s="40">
        <v>5.233935232947235E7</v>
      </c>
      <c r="Q12" s="40">
        <v>5.0372643629702285E7</v>
      </c>
      <c r="R12" s="42">
        <v>5.520038324788741E7</v>
      </c>
      <c r="S12" s="42">
        <f t="shared" si="4"/>
        <v>1562983845</v>
      </c>
      <c r="T12" s="43">
        <f t="shared" si="6"/>
        <v>1562983845</v>
      </c>
    </row>
    <row r="13" ht="14.25" customHeight="1">
      <c r="B13" s="35">
        <v>1338.0</v>
      </c>
      <c r="C13" s="36" t="s">
        <v>68</v>
      </c>
      <c r="D13" s="37" t="s">
        <v>69</v>
      </c>
      <c r="E13" s="38">
        <v>42.0</v>
      </c>
      <c r="F13" s="39">
        <v>5.76726524022121E7</v>
      </c>
      <c r="G13" s="40">
        <v>5.52085461809954E7</v>
      </c>
      <c r="H13" s="40">
        <v>1.13519575927601E7</v>
      </c>
      <c r="I13" s="40">
        <v>3.319624716380091E8</v>
      </c>
      <c r="J13" s="40">
        <f>+SUMIFS('BASE DICIEMBRE'!F:F,'BASE DICIEMBRE'!B:B,'LIQUIDACIÓN DICIEMBRE 2025'!E13)</f>
        <v>1246786969</v>
      </c>
      <c r="K13" s="40">
        <f t="shared" si="1"/>
        <v>790591341.1</v>
      </c>
      <c r="L13" s="41">
        <f t="shared" si="2"/>
        <v>0.04429733442</v>
      </c>
      <c r="M13" s="42">
        <f t="shared" si="3"/>
        <v>735093910.8</v>
      </c>
      <c r="N13" s="40">
        <v>5.5904485980000004E7</v>
      </c>
      <c r="O13" s="40">
        <v>4510501.027474283</v>
      </c>
      <c r="P13" s="40">
        <v>3.456669605584265E7</v>
      </c>
      <c r="Q13" s="40">
        <v>3.2757398209970877E7</v>
      </c>
      <c r="R13" s="42">
        <v>3.68248053310345E7</v>
      </c>
      <c r="S13" s="42">
        <f t="shared" si="4"/>
        <v>1023890954</v>
      </c>
      <c r="T13" s="43">
        <f t="shared" si="6"/>
        <v>1023890954</v>
      </c>
    </row>
    <row r="14" ht="14.25" customHeight="1">
      <c r="B14" s="35">
        <v>1322.0</v>
      </c>
      <c r="C14" s="36" t="s">
        <v>70</v>
      </c>
      <c r="D14" s="37" t="s">
        <v>71</v>
      </c>
      <c r="E14" s="38">
        <v>44.0</v>
      </c>
      <c r="F14" s="39">
        <v>5.47080661055806E7</v>
      </c>
      <c r="G14" s="40">
        <v>4.96190889411764E7</v>
      </c>
      <c r="H14" s="40">
        <v>1.40052777556561E7</v>
      </c>
      <c r="I14" s="40">
        <v>2.63606354841629E8</v>
      </c>
      <c r="J14" s="40">
        <f>+SUMIFS('BASE DICIEMBRE'!F:F,'BASE DICIEMBRE'!B:B,'LIQUIDACIÓN DICIEMBRE 2025'!E14)</f>
        <v>995659322.4</v>
      </c>
      <c r="K14" s="40">
        <f t="shared" si="1"/>
        <v>613720534.7</v>
      </c>
      <c r="L14" s="41">
        <f t="shared" si="2"/>
        <v>0.03438715092</v>
      </c>
      <c r="M14" s="42">
        <f t="shared" si="3"/>
        <v>570638969.3</v>
      </c>
      <c r="N14" s="40">
        <v>3.838053389999999E7</v>
      </c>
      <c r="O14" s="40">
        <v>3595930.0883162883</v>
      </c>
      <c r="P14" s="40">
        <v>3.0385078186323117E7</v>
      </c>
      <c r="Q14" s="40">
        <v>2.4186613069322873E7</v>
      </c>
      <c r="R14" s="42">
        <v>2.816318356015335E7</v>
      </c>
      <c r="S14" s="42">
        <f t="shared" si="4"/>
        <v>813682740.9</v>
      </c>
      <c r="T14" s="43">
        <f t="shared" si="6"/>
        <v>813682740.9</v>
      </c>
    </row>
    <row r="15" ht="14.25" customHeight="1">
      <c r="B15" s="35">
        <v>1349.0</v>
      </c>
      <c r="C15" s="36" t="s">
        <v>72</v>
      </c>
      <c r="D15" s="37" t="s">
        <v>73</v>
      </c>
      <c r="E15" s="38">
        <v>47.0</v>
      </c>
      <c r="F15" s="39">
        <v>4.34036969351432E7</v>
      </c>
      <c r="G15" s="40">
        <v>2.9408640316742E7</v>
      </c>
      <c r="H15" s="40">
        <v>2.01499033303167E7</v>
      </c>
      <c r="I15" s="40">
        <v>1.9260220681447965E8</v>
      </c>
      <c r="J15" s="40">
        <f>+SUMIFS('BASE DICIEMBRE'!F:F,'BASE DICIEMBRE'!B:B,'LIQUIDACIÓN DICIEMBRE 2025'!E15)</f>
        <v>696509782.9</v>
      </c>
      <c r="K15" s="40">
        <f t="shared" si="1"/>
        <v>410945335.5</v>
      </c>
      <c r="L15" s="41">
        <f t="shared" si="2"/>
        <v>0.02302552786</v>
      </c>
      <c r="M15" s="42">
        <f t="shared" si="3"/>
        <v>382098055.1</v>
      </c>
      <c r="N15" s="40">
        <v>5.915985234E7</v>
      </c>
      <c r="O15" s="40">
        <v>2548385.7395448983</v>
      </c>
      <c r="P15" s="40">
        <v>1.9913130932478283E7</v>
      </c>
      <c r="Q15" s="40">
        <v>1.9289502063024867E7</v>
      </c>
      <c r="R15" s="42">
        <v>2.09356415872679E7</v>
      </c>
      <c r="S15" s="42">
        <f t="shared" si="4"/>
        <v>596906808.3</v>
      </c>
      <c r="T15" s="43">
        <f t="shared" si="6"/>
        <v>596906808.3</v>
      </c>
    </row>
    <row r="16" ht="14.25" customHeight="1">
      <c r="B16" s="35">
        <v>1323.0</v>
      </c>
      <c r="C16" s="36" t="s">
        <v>74</v>
      </c>
      <c r="D16" s="37" t="s">
        <v>75</v>
      </c>
      <c r="E16" s="38">
        <v>50.0</v>
      </c>
      <c r="F16" s="39">
        <v>6.73364693614881E7</v>
      </c>
      <c r="G16" s="40">
        <v>3.65113104434389E7</v>
      </c>
      <c r="H16" s="40">
        <v>2.50782690678733E7</v>
      </c>
      <c r="I16" s="40">
        <v>3.091777395022624E8</v>
      </c>
      <c r="J16" s="40">
        <f>+SUMIFS('BASE DICIEMBRE'!F:F,'BASE DICIEMBRE'!B:B,'LIQUIDACIÓN DICIEMBRE 2025'!E16)</f>
        <v>1129586878</v>
      </c>
      <c r="K16" s="40">
        <f t="shared" si="1"/>
        <v>691483089.5</v>
      </c>
      <c r="L16" s="41">
        <f t="shared" si="2"/>
        <v>0.0387442362</v>
      </c>
      <c r="M16" s="42">
        <f t="shared" si="3"/>
        <v>642942797.5</v>
      </c>
      <c r="N16" s="40">
        <v>7.481836158E7</v>
      </c>
      <c r="O16" s="40">
        <v>4123207.555155535</v>
      </c>
      <c r="P16" s="40">
        <v>3.361399110918857E7</v>
      </c>
      <c r="Q16" s="40">
        <v>2.7402143734298658E7</v>
      </c>
      <c r="R16" s="42">
        <v>3.294318163318557E7</v>
      </c>
      <c r="S16" s="42">
        <f t="shared" si="4"/>
        <v>944769732</v>
      </c>
      <c r="T16" s="43">
        <f t="shared" si="6"/>
        <v>944769732</v>
      </c>
    </row>
    <row r="17" ht="14.25" customHeight="1">
      <c r="B17" s="35">
        <v>1341.0</v>
      </c>
      <c r="C17" s="36" t="s">
        <v>76</v>
      </c>
      <c r="D17" s="37" t="s">
        <v>77</v>
      </c>
      <c r="E17" s="38">
        <v>61.0</v>
      </c>
      <c r="F17" s="39">
        <v>1.59088223599798E7</v>
      </c>
      <c r="G17" s="40">
        <v>1.85259410497737E7</v>
      </c>
      <c r="H17" s="40">
        <v>2943370.479638</v>
      </c>
      <c r="I17" s="40">
        <v>8.165171110407239E7</v>
      </c>
      <c r="J17" s="40">
        <f>+SUMIFS('BASE DICIEMBRE'!F:F,'BASE DICIEMBRE'!B:B,'LIQUIDACIÓN DICIEMBRE 2025'!E17)</f>
        <v>276806909.4</v>
      </c>
      <c r="K17" s="40">
        <f t="shared" si="1"/>
        <v>157777064.4</v>
      </c>
      <c r="L17" s="41">
        <f t="shared" si="2"/>
        <v>0.008840349015</v>
      </c>
      <c r="M17" s="42">
        <f t="shared" si="3"/>
        <v>146701529.9</v>
      </c>
      <c r="N17" s="40">
        <v>3.02644389E7</v>
      </c>
      <c r="O17" s="40">
        <v>973842.0877196466</v>
      </c>
      <c r="P17" s="40">
        <v>6483416.3055861555</v>
      </c>
      <c r="Q17" s="40">
        <v>5988160.01903889</v>
      </c>
      <c r="R17" s="42">
        <v>7780881.260342672</v>
      </c>
      <c r="S17" s="42">
        <f t="shared" si="4"/>
        <v>235570402.4</v>
      </c>
      <c r="T17" s="43">
        <f t="shared" si="6"/>
        <v>235570402.4</v>
      </c>
    </row>
    <row r="18" ht="14.25" customHeight="1">
      <c r="B18" s="35">
        <v>1342.0</v>
      </c>
      <c r="C18" s="36" t="s">
        <v>76</v>
      </c>
      <c r="D18" s="37" t="s">
        <v>77</v>
      </c>
      <c r="E18" s="38">
        <v>62.0</v>
      </c>
      <c r="F18" s="39">
        <v>1.57399239909502E7</v>
      </c>
      <c r="G18" s="40">
        <v>3.0587855076923E7</v>
      </c>
      <c r="H18" s="40">
        <v>2420672.21719457</v>
      </c>
      <c r="I18" s="40">
        <v>8.088334447058824E7</v>
      </c>
      <c r="J18" s="40">
        <f>+SUMIFS('BASE DICIEMBRE'!F:F,'BASE DICIEMBRE'!B:B,'LIQUIDACIÓN DICIEMBRE 2025'!E18)</f>
        <v>295068856.7</v>
      </c>
      <c r="K18" s="40">
        <f t="shared" si="1"/>
        <v>165437060.9</v>
      </c>
      <c r="L18" s="41">
        <f t="shared" si="2"/>
        <v>0.009269543482</v>
      </c>
      <c r="M18" s="42">
        <f t="shared" si="3"/>
        <v>153823814.9</v>
      </c>
      <c r="N18" s="40">
        <v>2.5872328259999998E7</v>
      </c>
      <c r="O18" s="40">
        <v>1055074.3061031096</v>
      </c>
      <c r="P18" s="40">
        <v>7077610.437765778</v>
      </c>
      <c r="Q18" s="40">
        <v>6874123.55159601</v>
      </c>
      <c r="R18" s="42">
        <v>8430528.833783053</v>
      </c>
      <c r="S18" s="42">
        <f t="shared" si="4"/>
        <v>251881931.6</v>
      </c>
      <c r="T18" s="43">
        <f t="shared" si="6"/>
        <v>251881931.6</v>
      </c>
    </row>
    <row r="19" ht="14.25" customHeight="1">
      <c r="B19" s="35">
        <v>1347.0</v>
      </c>
      <c r="C19" s="36" t="s">
        <v>78</v>
      </c>
      <c r="D19" s="37" t="s">
        <v>79</v>
      </c>
      <c r="E19" s="38">
        <v>64.0</v>
      </c>
      <c r="F19" s="39">
        <v>6.04806564585218E7</v>
      </c>
      <c r="G19" s="40">
        <v>3.97498144434389E7</v>
      </c>
      <c r="H19" s="40">
        <v>8524225.59276018</v>
      </c>
      <c r="I19" s="40">
        <v>3.5965329722171944E8</v>
      </c>
      <c r="J19" s="40">
        <f>+SUMIFS('BASE DICIEMBRE'!F:F,'BASE DICIEMBRE'!B:B,'LIQUIDACIÓN DICIEMBRE 2025'!E19)</f>
        <v>1185138862</v>
      </c>
      <c r="K19" s="40">
        <f t="shared" si="1"/>
        <v>716730868.4</v>
      </c>
      <c r="L19" s="41">
        <f t="shared" si="2"/>
        <v>0.04015888527</v>
      </c>
      <c r="M19" s="42">
        <f t="shared" si="3"/>
        <v>666418248.7</v>
      </c>
      <c r="N19" s="40">
        <v>6.988092822000001E7</v>
      </c>
      <c r="O19" s="40">
        <v>4087155.552175</v>
      </c>
      <c r="P19" s="40">
        <v>2.795411436432845E7</v>
      </c>
      <c r="Q19" s="40">
        <v>2.6402446594593424E7</v>
      </c>
      <c r="R19" s="42">
        <v>3.1147126399288192E7</v>
      </c>
      <c r="S19" s="42">
        <f t="shared" si="4"/>
        <v>934644716.4</v>
      </c>
      <c r="T19" s="43">
        <f t="shared" si="6"/>
        <v>934644716.4</v>
      </c>
    </row>
    <row r="20" ht="14.25" customHeight="1">
      <c r="B20" s="35">
        <v>1331.0</v>
      </c>
      <c r="C20" s="36" t="s">
        <v>80</v>
      </c>
      <c r="D20" s="37" t="s">
        <v>81</v>
      </c>
      <c r="E20" s="38">
        <v>65.0</v>
      </c>
      <c r="F20" s="39">
        <v>5.88446140703871E7</v>
      </c>
      <c r="G20" s="40">
        <v>4.82653557013574E7</v>
      </c>
      <c r="H20" s="40">
        <v>1.15646687239819E7</v>
      </c>
      <c r="I20" s="40">
        <v>3.1775873590950227E8</v>
      </c>
      <c r="J20" s="40">
        <f>+SUMIFS('BASE DICIEMBRE'!F:F,'BASE DICIEMBRE'!B:B,'LIQUIDACIÓN DICIEMBRE 2025'!E20)</f>
        <v>1160690163</v>
      </c>
      <c r="K20" s="40">
        <f t="shared" si="1"/>
        <v>724256788.8</v>
      </c>
      <c r="L20" s="41">
        <f t="shared" si="2"/>
        <v>0.04058056736</v>
      </c>
      <c r="M20" s="42">
        <f t="shared" si="3"/>
        <v>673415869.4</v>
      </c>
      <c r="N20" s="40">
        <v>1.0677046416E8</v>
      </c>
      <c r="O20" s="40">
        <v>4325036.104776548</v>
      </c>
      <c r="P20" s="40">
        <v>3.2694957917012762E7</v>
      </c>
      <c r="Q20" s="40">
        <v>3.0923969414193682E7</v>
      </c>
      <c r="R20" s="42">
        <v>3.4213837766489275E7</v>
      </c>
      <c r="S20" s="42">
        <f t="shared" si="4"/>
        <v>1001018773</v>
      </c>
      <c r="T20" s="43">
        <f t="shared" si="6"/>
        <v>1001018773</v>
      </c>
    </row>
    <row r="21" ht="14.25" customHeight="1">
      <c r="B21" s="35">
        <v>1346.0</v>
      </c>
      <c r="C21" s="36" t="s">
        <v>82</v>
      </c>
      <c r="D21" s="37" t="s">
        <v>83</v>
      </c>
      <c r="E21" s="38">
        <v>68.0</v>
      </c>
      <c r="F21" s="39">
        <v>9.86458232388134E7</v>
      </c>
      <c r="G21" s="40">
        <v>7.81707125067873E7</v>
      </c>
      <c r="H21" s="40">
        <v>1.12941712217194E7</v>
      </c>
      <c r="I21" s="40">
        <v>4.6698903171040726E8</v>
      </c>
      <c r="J21" s="40">
        <f>+SUMIFS('BASE DICIEMBRE'!F:F,'BASE DICIEMBRE'!B:B,'LIQUIDACIÓN DICIEMBRE 2025'!E21)</f>
        <v>1501522080</v>
      </c>
      <c r="K21" s="40">
        <f t="shared" si="1"/>
        <v>846422341.6</v>
      </c>
      <c r="L21" s="41">
        <f t="shared" si="2"/>
        <v>0.04742558079</v>
      </c>
      <c r="M21" s="42">
        <f t="shared" si="3"/>
        <v>787005722.1</v>
      </c>
      <c r="N21" s="40">
        <v>9.091270721999998E7</v>
      </c>
      <c r="O21" s="40">
        <v>5023597.680992591</v>
      </c>
      <c r="P21" s="40">
        <v>4.084353199069305E7</v>
      </c>
      <c r="Q21" s="40">
        <v>3.693199914709032E7</v>
      </c>
      <c r="R21" s="42">
        <v>4.032046821618119E7</v>
      </c>
      <c r="S21" s="42">
        <f t="shared" si="4"/>
        <v>1189148733</v>
      </c>
      <c r="T21" s="43">
        <f t="shared" si="6"/>
        <v>1189148733</v>
      </c>
    </row>
    <row r="22" ht="14.25" customHeight="1">
      <c r="B22" s="35">
        <v>1332.0</v>
      </c>
      <c r="C22" s="36" t="s">
        <v>84</v>
      </c>
      <c r="D22" s="37" t="s">
        <v>85</v>
      </c>
      <c r="E22" s="38">
        <v>76.0</v>
      </c>
      <c r="F22" s="39">
        <v>5.59085754449472E7</v>
      </c>
      <c r="G22" s="40">
        <v>3.80753142262443E7</v>
      </c>
      <c r="H22" s="40">
        <v>1.87618999457013E7</v>
      </c>
      <c r="I22" s="40">
        <v>2.6899254867873305E8</v>
      </c>
      <c r="J22" s="40">
        <f>+SUMIFS('BASE DICIEMBRE'!F:F,'BASE DICIEMBRE'!B:B,'LIQUIDACIÓN DICIEMBRE 2025'!E22)</f>
        <v>928922256.2</v>
      </c>
      <c r="K22" s="40">
        <f t="shared" si="1"/>
        <v>547183917.9</v>
      </c>
      <c r="L22" s="41">
        <f t="shared" si="2"/>
        <v>0.03065906207</v>
      </c>
      <c r="M22" s="42">
        <f t="shared" si="3"/>
        <v>508773047.7</v>
      </c>
      <c r="N22" s="40">
        <v>4.380814926000003E7</v>
      </c>
      <c r="O22" s="40">
        <v>3159989.5155293453</v>
      </c>
      <c r="P22" s="40">
        <v>2.8467032562840234E7</v>
      </c>
      <c r="Q22" s="40">
        <v>2.2542618594926562E7</v>
      </c>
      <c r="R22" s="42">
        <v>2.557804307042317E7</v>
      </c>
      <c r="S22" s="42">
        <f t="shared" si="4"/>
        <v>745074670.4</v>
      </c>
      <c r="T22" s="43">
        <f t="shared" si="6"/>
        <v>745074670.4</v>
      </c>
    </row>
    <row r="23" ht="14.25" customHeight="1">
      <c r="B23" s="35">
        <v>1334.0</v>
      </c>
      <c r="C23" s="36" t="s">
        <v>61</v>
      </c>
      <c r="D23" s="37" t="s">
        <v>62</v>
      </c>
      <c r="E23" s="38">
        <v>84.0</v>
      </c>
      <c r="F23" s="39">
        <v>3.96077480150829E7</v>
      </c>
      <c r="G23" s="40">
        <v>2.65168251674208E7</v>
      </c>
      <c r="H23" s="40">
        <v>8682068.57918552</v>
      </c>
      <c r="I23" s="40">
        <v>1.9854968599095023E8</v>
      </c>
      <c r="J23" s="40">
        <f>+SUMIFS('BASE DICIEMBRE'!F:F,'BASE DICIEMBRE'!B:B,'LIQUIDACIÓN DICIEMBRE 2025'!E23)</f>
        <v>709033199.6</v>
      </c>
      <c r="K23" s="40">
        <f t="shared" si="1"/>
        <v>435676871.8</v>
      </c>
      <c r="L23" s="41">
        <f t="shared" si="2"/>
        <v>0.02441125153</v>
      </c>
      <c r="M23" s="42">
        <f t="shared" si="3"/>
        <v>405093502.7</v>
      </c>
      <c r="N23" s="40">
        <v>2.6118608279999997E7</v>
      </c>
      <c r="O23" s="40">
        <v>2617357.3278403743</v>
      </c>
      <c r="P23" s="40">
        <v>2.2787191499191806E7</v>
      </c>
      <c r="Q23" s="40">
        <v>1.825454944767103E7</v>
      </c>
      <c r="R23" s="42">
        <v>2.1637300993607815E7</v>
      </c>
      <c r="S23" s="42">
        <f t="shared" si="4"/>
        <v>571315152</v>
      </c>
      <c r="T23" s="43">
        <f t="shared" si="6"/>
        <v>571315152</v>
      </c>
    </row>
    <row r="24" ht="14.25" customHeight="1">
      <c r="B24" s="35">
        <v>1344.0</v>
      </c>
      <c r="C24" s="36" t="s">
        <v>86</v>
      </c>
      <c r="D24" s="37" t="s">
        <v>87</v>
      </c>
      <c r="E24" s="38">
        <v>99.0</v>
      </c>
      <c r="F24" s="39">
        <v>2.6235393124183E7</v>
      </c>
      <c r="G24" s="40">
        <v>1.3057590316742E7</v>
      </c>
      <c r="H24" s="40">
        <v>9829050.66063348</v>
      </c>
      <c r="I24" s="40">
        <v>1.9178253342986426E8</v>
      </c>
      <c r="J24" s="40">
        <f>+SUMIFS('BASE DICIEMBRE'!F:F,'BASE DICIEMBRE'!B:B,'LIQUIDACIÓN DICIEMBRE 2025'!E24)</f>
        <v>647278150.6</v>
      </c>
      <c r="K24" s="40">
        <f t="shared" si="1"/>
        <v>406373583.1</v>
      </c>
      <c r="L24" s="41">
        <f t="shared" si="2"/>
        <v>0.02276936968</v>
      </c>
      <c r="M24" s="42">
        <f t="shared" si="3"/>
        <v>377847227.7</v>
      </c>
      <c r="N24" s="40">
        <v>4.194116568E7</v>
      </c>
      <c r="O24" s="40">
        <v>2468624.06295101</v>
      </c>
      <c r="P24" s="40">
        <v>2.0843111501693934E7</v>
      </c>
      <c r="Q24" s="40">
        <v>1.693311420084389E7</v>
      </c>
      <c r="R24" s="42">
        <v>2.0643400112519603E7</v>
      </c>
      <c r="S24" s="42">
        <f t="shared" si="4"/>
        <v>529798677.3</v>
      </c>
      <c r="T24" s="43">
        <f t="shared" si="6"/>
        <v>529798677.3</v>
      </c>
    </row>
    <row r="25" ht="14.25" customHeight="1">
      <c r="B25" s="35">
        <v>1321.0</v>
      </c>
      <c r="C25" s="36" t="s">
        <v>88</v>
      </c>
      <c r="D25" s="37" t="s">
        <v>89</v>
      </c>
      <c r="E25" s="38">
        <v>102.0</v>
      </c>
      <c r="F25" s="39">
        <v>4.28682314248366E7</v>
      </c>
      <c r="G25" s="40">
        <v>3.83401396289592E7</v>
      </c>
      <c r="H25" s="40">
        <v>5217777.86425339</v>
      </c>
      <c r="I25" s="40">
        <v>2.2203095959276018E8</v>
      </c>
      <c r="J25" s="40">
        <f>+SUMIFS('BASE DICIEMBRE'!F:F,'BASE DICIEMBRE'!B:B,'LIQUIDACIÓN DICIEMBRE 2025'!E25)</f>
        <v>650694733.1</v>
      </c>
      <c r="K25" s="40">
        <f t="shared" si="1"/>
        <v>342237624.6</v>
      </c>
      <c r="L25" s="41">
        <f t="shared" si="2"/>
        <v>0.01917579123</v>
      </c>
      <c r="M25" s="42">
        <f t="shared" si="3"/>
        <v>318213444.5</v>
      </c>
      <c r="N25" s="40">
        <v>5.320104017999999E7</v>
      </c>
      <c r="O25" s="40">
        <v>2089051.9917995161</v>
      </c>
      <c r="P25" s="40">
        <v>1.796437596857473E7</v>
      </c>
      <c r="Q25" s="40">
        <v>1.6302347709122177E7</v>
      </c>
      <c r="R25" s="42">
        <v>1.727133472993808E7</v>
      </c>
      <c r="S25" s="42">
        <f t="shared" si="4"/>
        <v>511467744</v>
      </c>
      <c r="T25" s="43">
        <f t="shared" si="6"/>
        <v>511467744</v>
      </c>
    </row>
    <row r="26" ht="14.25" customHeight="1">
      <c r="B26" s="35">
        <v>1343.0</v>
      </c>
      <c r="C26" s="36" t="s">
        <v>86</v>
      </c>
      <c r="D26" s="37" t="s">
        <v>87</v>
      </c>
      <c r="E26" s="38">
        <v>106.0</v>
      </c>
      <c r="F26" s="39">
        <v>6.87423251633986E7</v>
      </c>
      <c r="G26" s="40">
        <v>4.02180348959276E7</v>
      </c>
      <c r="H26" s="40">
        <v>2.05570970135746E7</v>
      </c>
      <c r="I26" s="40">
        <v>4.3168949512217194E8</v>
      </c>
      <c r="J26" s="40">
        <f>+SUMIFS('BASE DICIEMBRE'!F:F,'BASE DICIEMBRE'!B:B,'LIQUIDACIÓN DICIEMBRE 2025'!E26)</f>
        <v>1513783337</v>
      </c>
      <c r="K26" s="40">
        <f t="shared" si="1"/>
        <v>952576384.7</v>
      </c>
      <c r="L26" s="41">
        <f t="shared" si="2"/>
        <v>0.05337345917</v>
      </c>
      <c r="M26" s="42">
        <f t="shared" si="3"/>
        <v>885708030.8</v>
      </c>
      <c r="N26" s="40">
        <v>5.389188461999999E7</v>
      </c>
      <c r="O26" s="40">
        <v>5741857.4702697275</v>
      </c>
      <c r="P26" s="40">
        <v>4.9619892020786166E7</v>
      </c>
      <c r="Q26" s="40">
        <v>3.940369134500547E7</v>
      </c>
      <c r="R26" s="42">
        <v>4.663104862203682E7</v>
      </c>
      <c r="S26" s="42">
        <f t="shared" si="4"/>
        <v>1210513862</v>
      </c>
      <c r="T26" s="43">
        <f t="shared" si="6"/>
        <v>1210513862</v>
      </c>
    </row>
    <row r="27" ht="14.25" customHeight="1">
      <c r="B27" s="35">
        <v>1325.0</v>
      </c>
      <c r="C27" s="36" t="s">
        <v>74</v>
      </c>
      <c r="D27" s="37" t="s">
        <v>75</v>
      </c>
      <c r="E27" s="38">
        <v>107.0</v>
      </c>
      <c r="F27" s="39">
        <v>5.25460858109602E7</v>
      </c>
      <c r="G27" s="40">
        <v>4.38541423257918E7</v>
      </c>
      <c r="H27" s="40">
        <v>1.76941426606334E7</v>
      </c>
      <c r="I27" s="40">
        <v>2.99802374959276E8</v>
      </c>
      <c r="J27" s="40">
        <f>+SUMIFS('BASE DICIEMBRE'!F:F,'BASE DICIEMBRE'!B:B,'LIQUIDACIÓN DICIEMBRE 2025'!E27)</f>
        <v>1106229813</v>
      </c>
      <c r="K27" s="40">
        <f t="shared" si="1"/>
        <v>692333067.6</v>
      </c>
      <c r="L27" s="41">
        <f t="shared" si="2"/>
        <v>0.03879186101</v>
      </c>
      <c r="M27" s="42">
        <f t="shared" si="3"/>
        <v>643733109.3</v>
      </c>
      <c r="N27" s="40">
        <v>5.873687970000009E7</v>
      </c>
      <c r="O27" s="40">
        <v>4219837.242507167</v>
      </c>
      <c r="P27" s="40">
        <v>3.576216984908395E7</v>
      </c>
      <c r="Q27" s="40">
        <v>2.8049503936683897E7</v>
      </c>
      <c r="R27" s="42">
        <v>3.484481144358916E7</v>
      </c>
      <c r="S27" s="42">
        <f t="shared" si="4"/>
        <v>919440682.3</v>
      </c>
      <c r="T27" s="43">
        <f t="shared" si="6"/>
        <v>919440682.3</v>
      </c>
    </row>
    <row r="28" ht="14.25" customHeight="1">
      <c r="B28" s="35">
        <v>1339.0</v>
      </c>
      <c r="C28" s="36" t="s">
        <v>90</v>
      </c>
      <c r="D28" s="37" t="s">
        <v>91</v>
      </c>
      <c r="E28" s="38">
        <v>108.0</v>
      </c>
      <c r="F28" s="39">
        <v>4.32645202342885E7</v>
      </c>
      <c r="G28" s="40">
        <v>3.37160986425339E7</v>
      </c>
      <c r="H28" s="40">
        <v>8340565.4117647</v>
      </c>
      <c r="I28" s="40">
        <v>2.35782595800905E8</v>
      </c>
      <c r="J28" s="40">
        <f>+SUMIFS('BASE DICIEMBRE'!F:F,'BASE DICIEMBRE'!B:B,'LIQUIDACIÓN DICIEMBRE 2025'!E28)</f>
        <v>847783117.8</v>
      </c>
      <c r="K28" s="40">
        <f t="shared" si="1"/>
        <v>526679337.7</v>
      </c>
      <c r="L28" s="41">
        <f t="shared" si="2"/>
        <v>0.02951017743</v>
      </c>
      <c r="M28" s="42">
        <f t="shared" si="3"/>
        <v>489707835.1</v>
      </c>
      <c r="N28" s="40">
        <v>3.2035774379999995E7</v>
      </c>
      <c r="O28" s="40">
        <v>3145130.7750812736</v>
      </c>
      <c r="P28" s="40">
        <v>2.7218279617646202E7</v>
      </c>
      <c r="Q28" s="40">
        <v>2.138147640434789E7</v>
      </c>
      <c r="R28" s="42">
        <v>2.5527241895517107E7</v>
      </c>
      <c r="S28" s="42">
        <f t="shared" si="4"/>
        <v>684336922.4</v>
      </c>
      <c r="T28" s="43">
        <f t="shared" si="6"/>
        <v>684336922.4</v>
      </c>
    </row>
    <row r="29" ht="14.25" customHeight="1">
      <c r="B29" s="35">
        <v>1340.0</v>
      </c>
      <c r="C29" s="44" t="s">
        <v>92</v>
      </c>
      <c r="D29" s="45" t="s">
        <v>93</v>
      </c>
      <c r="E29" s="46">
        <v>109.0</v>
      </c>
      <c r="F29" s="39">
        <v>4.52646177154348E7</v>
      </c>
      <c r="G29" s="40">
        <v>3.127024039819E7</v>
      </c>
      <c r="H29" s="40">
        <v>1.40915142443438E7</v>
      </c>
      <c r="I29" s="40">
        <v>2.8754777568325794E8</v>
      </c>
      <c r="J29" s="40">
        <f>+SUMIFS('BASE DICIEMBRE'!F:F,'BASE DICIEMBRE'!B:B,'LIQUIDACIÓN DICIEMBRE 2025'!E29)</f>
        <v>956366247.1</v>
      </c>
      <c r="K29" s="40">
        <f t="shared" si="1"/>
        <v>578192099</v>
      </c>
      <c r="L29" s="41">
        <f t="shared" si="2"/>
        <v>0.03239647013</v>
      </c>
      <c r="M29" s="42">
        <f t="shared" si="3"/>
        <v>537604536.2</v>
      </c>
      <c r="N29" s="40">
        <v>4.460296025999999E7</v>
      </c>
      <c r="O29" s="40">
        <v>3607245.3205067175</v>
      </c>
      <c r="P29" s="40">
        <v>2.8788598189968593E7</v>
      </c>
      <c r="Q29" s="40">
        <v>2.696726118649119E7</v>
      </c>
      <c r="R29" s="42">
        <v>2.928151498243083E7</v>
      </c>
      <c r="S29" s="42">
        <f t="shared" si="4"/>
        <v>761478488.5</v>
      </c>
      <c r="T29" s="43">
        <f t="shared" si="6"/>
        <v>761478488.5</v>
      </c>
    </row>
    <row r="30" ht="14.25" customHeight="1">
      <c r="B30" s="35">
        <v>1328.0</v>
      </c>
      <c r="C30" s="36" t="s">
        <v>94</v>
      </c>
      <c r="D30" s="37" t="s">
        <v>60</v>
      </c>
      <c r="E30" s="38">
        <v>115.0</v>
      </c>
      <c r="F30" s="39">
        <v>4.79069986264454E7</v>
      </c>
      <c r="G30" s="40">
        <v>4.09956323619909E7</v>
      </c>
      <c r="H30" s="40">
        <v>1.82045612307692E7</v>
      </c>
      <c r="I30" s="40">
        <v>2.4261886571945703E8</v>
      </c>
      <c r="J30" s="40">
        <f>+SUMIFS('BASE DICIEMBRE'!F:F,'BASE DICIEMBRE'!B:B,'LIQUIDACIÓN DICIEMBRE 2025'!E30)</f>
        <v>877217067.7</v>
      </c>
      <c r="K30" s="40">
        <f t="shared" si="1"/>
        <v>527491009.7</v>
      </c>
      <c r="L30" s="41">
        <f t="shared" si="2"/>
        <v>0.02955565593</v>
      </c>
      <c r="M30" s="42">
        <f t="shared" si="3"/>
        <v>490462529.8</v>
      </c>
      <c r="N30" s="40">
        <v>4.186968738000001E7</v>
      </c>
      <c r="O30" s="40">
        <v>3142940.650928837</v>
      </c>
      <c r="P30" s="40">
        <v>2.721561387751659E7</v>
      </c>
      <c r="Q30" s="40">
        <v>2.1269506766901545E7</v>
      </c>
      <c r="R30" s="42">
        <v>2.5554631064803705E7</v>
      </c>
      <c r="S30" s="42">
        <f t="shared" si="4"/>
        <v>716622101.8</v>
      </c>
      <c r="T30" s="43">
        <f>+S30+S8</f>
        <v>754269833.9</v>
      </c>
    </row>
    <row r="31" ht="14.25" customHeight="1">
      <c r="B31" s="35">
        <v>1348.0</v>
      </c>
      <c r="C31" s="36" t="s">
        <v>95</v>
      </c>
      <c r="D31" s="37" t="s">
        <v>96</v>
      </c>
      <c r="E31" s="38">
        <v>118.0</v>
      </c>
      <c r="F31" s="39">
        <v>5.99234988707893E7</v>
      </c>
      <c r="G31" s="40">
        <v>3.62669741266968E7</v>
      </c>
      <c r="H31" s="40">
        <v>8677719.11312217</v>
      </c>
      <c r="I31" s="40">
        <v>2.80093703321267E8</v>
      </c>
      <c r="J31" s="40">
        <f>+SUMIFS('BASE DICIEMBRE'!F:F,'BASE DICIEMBRE'!B:B,'LIQUIDACIÓN DICIEMBRE 2025'!E31)</f>
        <v>913606995</v>
      </c>
      <c r="K31" s="40">
        <f t="shared" si="1"/>
        <v>528645099.5</v>
      </c>
      <c r="L31" s="41">
        <f t="shared" si="2"/>
        <v>0.02962032031</v>
      </c>
      <c r="M31" s="42">
        <f t="shared" si="3"/>
        <v>491535605.6</v>
      </c>
      <c r="N31" s="40">
        <v>5.3735997179999985E7</v>
      </c>
      <c r="O31" s="40">
        <v>3180247.739694525</v>
      </c>
      <c r="P31" s="40">
        <v>2.6455738401220478E7</v>
      </c>
      <c r="Q31" s="40">
        <v>2.3565403440940507E7</v>
      </c>
      <c r="R31" s="42">
        <v>2.5174328972769734E7</v>
      </c>
      <c r="S31" s="42">
        <f t="shared" si="4"/>
        <v>728515513.5</v>
      </c>
      <c r="T31" s="43">
        <f t="shared" ref="T31:T33" si="7">+S31</f>
        <v>728515513.5</v>
      </c>
    </row>
    <row r="32" ht="14.25" customHeight="1">
      <c r="B32" s="35">
        <v>1335.0</v>
      </c>
      <c r="C32" s="36" t="s">
        <v>97</v>
      </c>
      <c r="D32" s="37" t="s">
        <v>98</v>
      </c>
      <c r="E32" s="38">
        <v>132.0</v>
      </c>
      <c r="F32" s="39">
        <v>1.19312715795877E8</v>
      </c>
      <c r="G32" s="40">
        <v>6.78653962805429E7</v>
      </c>
      <c r="H32" s="40">
        <v>4.30920963257918E7</v>
      </c>
      <c r="I32" s="40">
        <v>5.731647046244344E8</v>
      </c>
      <c r="J32" s="40">
        <f>+SUMIFS('BASE DICIEMBRE'!F:F,'BASE DICIEMBRE'!B:B,'LIQUIDACIÓN DICIEMBRE 2025'!E32)</f>
        <v>1950575983</v>
      </c>
      <c r="K32" s="40">
        <f t="shared" si="1"/>
        <v>1147141070</v>
      </c>
      <c r="L32" s="41">
        <f t="shared" si="2"/>
        <v>0.06427504191</v>
      </c>
      <c r="M32" s="42">
        <f t="shared" si="3"/>
        <v>1066614787</v>
      </c>
      <c r="N32" s="40">
        <v>1.5703367064000016E8</v>
      </c>
      <c r="O32" s="40">
        <v>6753425.978327965</v>
      </c>
      <c r="P32" s="40">
        <v>4.692494725926106E7</v>
      </c>
      <c r="Q32" s="40">
        <v>4.7990188856489226E7</v>
      </c>
      <c r="R32" s="42">
        <v>5.193237381749815E7</v>
      </c>
      <c r="S32" s="42">
        <f t="shared" si="4"/>
        <v>1607519602</v>
      </c>
      <c r="T32" s="43">
        <f t="shared" si="7"/>
        <v>1607519602</v>
      </c>
    </row>
    <row r="33" ht="14.25" customHeight="1">
      <c r="B33" s="35">
        <v>1329.0</v>
      </c>
      <c r="C33" s="36" t="s">
        <v>99</v>
      </c>
      <c r="D33" s="37" t="s">
        <v>100</v>
      </c>
      <c r="E33" s="38">
        <v>151.0</v>
      </c>
      <c r="F33" s="39">
        <v>7.85490736339869E7</v>
      </c>
      <c r="G33" s="40">
        <v>5.62946823529411E7</v>
      </c>
      <c r="H33" s="40">
        <v>1.59352100995475E7</v>
      </c>
      <c r="I33" s="40">
        <v>4.084743897647059E8</v>
      </c>
      <c r="J33" s="40">
        <f>+SUMIFS('BASE DICIEMBRE'!F:F,'BASE DICIEMBRE'!B:B,'LIQUIDACIÓN DICIEMBRE 2025'!E33)</f>
        <v>1453822241</v>
      </c>
      <c r="K33" s="40">
        <f t="shared" si="1"/>
        <v>894568885.4</v>
      </c>
      <c r="L33" s="41">
        <f t="shared" si="2"/>
        <v>0.05012326219</v>
      </c>
      <c r="M33" s="42">
        <f t="shared" si="3"/>
        <v>831772505.3</v>
      </c>
      <c r="N33" s="40">
        <v>9.872366819999994E7</v>
      </c>
      <c r="O33" s="40">
        <v>5174893.224382074</v>
      </c>
      <c r="P33" s="40">
        <v>4.2775651588521406E7</v>
      </c>
      <c r="Q33" s="40">
        <v>3.573030241823039E7</v>
      </c>
      <c r="R33" s="42">
        <v>3.978260695950195E7</v>
      </c>
      <c r="S33" s="42">
        <f t="shared" si="4"/>
        <v>1204738594</v>
      </c>
      <c r="T33" s="43">
        <f t="shared" si="7"/>
        <v>1204738594</v>
      </c>
    </row>
    <row r="34" ht="14.25" customHeight="1">
      <c r="B34" s="47" t="s">
        <v>101</v>
      </c>
      <c r="C34" s="48"/>
      <c r="D34" s="48"/>
      <c r="E34" s="49"/>
      <c r="F34" s="50">
        <f t="shared" ref="F34:T34" si="8">+SUM(F5:F33)</f>
        <v>1620184063</v>
      </c>
      <c r="G34" s="50">
        <f t="shared" si="8"/>
        <v>1249394727</v>
      </c>
      <c r="H34" s="50">
        <f t="shared" si="8"/>
        <v>409053917.7</v>
      </c>
      <c r="I34" s="50">
        <f t="shared" si="8"/>
        <v>8654608081</v>
      </c>
      <c r="J34" s="50">
        <f t="shared" si="8"/>
        <v>29780620356</v>
      </c>
      <c r="K34" s="50">
        <f t="shared" si="8"/>
        <v>17847379567</v>
      </c>
      <c r="L34" s="51">
        <f t="shared" si="8"/>
        <v>1</v>
      </c>
      <c r="M34" s="50">
        <f t="shared" si="8"/>
        <v>16594540518</v>
      </c>
      <c r="N34" s="52">
        <f t="shared" si="8"/>
        <v>1768277695</v>
      </c>
      <c r="O34" s="50">
        <f t="shared" si="8"/>
        <v>106347984.2</v>
      </c>
      <c r="P34" s="50">
        <f t="shared" si="8"/>
        <v>857706455.7</v>
      </c>
      <c r="Q34" s="50">
        <f t="shared" si="8"/>
        <v>750772942.9</v>
      </c>
      <c r="R34" s="50">
        <f t="shared" si="8"/>
        <v>852544365.6</v>
      </c>
      <c r="S34" s="50">
        <f t="shared" si="8"/>
        <v>24208822669</v>
      </c>
      <c r="T34" s="53">
        <f t="shared" si="8"/>
        <v>24208822669</v>
      </c>
    </row>
    <row r="35" ht="14.25" customHeight="1">
      <c r="F35" s="40"/>
      <c r="G35" s="40"/>
      <c r="H35" s="40"/>
      <c r="I35" s="40"/>
      <c r="J35" s="40"/>
      <c r="K35" s="40"/>
      <c r="L35" s="54"/>
      <c r="M35" s="40"/>
      <c r="N35" s="40"/>
      <c r="O35" s="40"/>
      <c r="P35" s="40"/>
      <c r="Q35" s="40"/>
      <c r="R35" s="40"/>
      <c r="S35" s="40"/>
      <c r="T35" s="24"/>
    </row>
    <row r="36" ht="14.25" customHeight="1">
      <c r="F36" s="40"/>
      <c r="G36" s="40"/>
      <c r="H36" s="40"/>
      <c r="I36" s="40"/>
      <c r="J36" s="40"/>
      <c r="K36" s="40"/>
      <c r="L36" s="54"/>
      <c r="M36" s="40"/>
      <c r="N36" s="40"/>
      <c r="O36" s="40"/>
      <c r="P36" s="40"/>
      <c r="Q36" s="40"/>
      <c r="R36" s="40"/>
      <c r="S36" s="40"/>
      <c r="T36" s="24"/>
    </row>
    <row r="37" ht="14.25" customHeight="1">
      <c r="M37" s="23"/>
      <c r="N37" s="23"/>
      <c r="O37" s="23"/>
      <c r="P37" s="23"/>
      <c r="Q37" s="23"/>
      <c r="R37" s="23"/>
      <c r="S37" s="23"/>
      <c r="T37" s="24"/>
    </row>
    <row r="38" ht="14.25" customHeight="1">
      <c r="M38" s="23"/>
      <c r="N38" s="23"/>
      <c r="O38" s="23"/>
      <c r="P38" s="23"/>
      <c r="Q38" s="23"/>
      <c r="R38" s="23"/>
      <c r="S38" s="23"/>
      <c r="T38" s="24"/>
    </row>
    <row r="39" ht="14.25" customHeight="1">
      <c r="M39" s="23"/>
      <c r="N39" s="23"/>
      <c r="O39" s="23"/>
      <c r="P39" s="23"/>
      <c r="Q39" s="23"/>
      <c r="R39" s="23"/>
      <c r="S39" s="23"/>
      <c r="T39" s="24"/>
    </row>
    <row r="40" ht="14.25" customHeight="1">
      <c r="M40" s="23"/>
      <c r="N40" s="23"/>
      <c r="O40" s="23"/>
      <c r="P40" s="23"/>
      <c r="Q40" s="23"/>
      <c r="R40" s="23"/>
      <c r="S40" s="23"/>
      <c r="T40" s="24"/>
    </row>
    <row r="41" ht="14.25" customHeight="1">
      <c r="M41" s="23"/>
      <c r="N41" s="23"/>
      <c r="O41" s="23"/>
      <c r="P41" s="23"/>
      <c r="Q41" s="23"/>
      <c r="R41" s="23"/>
      <c r="S41" s="23"/>
      <c r="T41" s="24"/>
    </row>
    <row r="42" ht="14.25" customHeight="1">
      <c r="M42" s="23"/>
      <c r="N42" s="23"/>
      <c r="O42" s="23"/>
      <c r="P42" s="23"/>
      <c r="Q42" s="23"/>
      <c r="R42" s="23"/>
      <c r="S42" s="23"/>
      <c r="T42" s="24"/>
    </row>
    <row r="43" ht="14.25" customHeight="1">
      <c r="M43" s="23"/>
      <c r="N43" s="23"/>
      <c r="O43" s="23"/>
      <c r="P43" s="23"/>
      <c r="Q43" s="23"/>
      <c r="R43" s="23"/>
      <c r="S43" s="23"/>
      <c r="T43" s="24"/>
    </row>
    <row r="44" ht="14.25" customHeight="1">
      <c r="M44" s="23"/>
      <c r="N44" s="23"/>
      <c r="O44" s="23"/>
      <c r="P44" s="23"/>
      <c r="Q44" s="23"/>
      <c r="R44" s="23"/>
      <c r="S44" s="23"/>
      <c r="T44" s="24"/>
    </row>
    <row r="45" ht="14.25" customHeight="1">
      <c r="M45" s="23"/>
      <c r="N45" s="23"/>
      <c r="O45" s="23"/>
      <c r="P45" s="23"/>
      <c r="Q45" s="23"/>
      <c r="R45" s="23"/>
      <c r="S45" s="23"/>
      <c r="T45" s="24"/>
    </row>
    <row r="46" ht="14.25" customHeight="1">
      <c r="M46" s="23"/>
      <c r="N46" s="23"/>
      <c r="O46" s="23"/>
      <c r="P46" s="23"/>
      <c r="Q46" s="23"/>
      <c r="R46" s="23"/>
      <c r="S46" s="23"/>
      <c r="T46" s="24"/>
    </row>
    <row r="47" ht="14.25" customHeight="1">
      <c r="M47" s="23"/>
      <c r="N47" s="23"/>
      <c r="O47" s="23"/>
      <c r="P47" s="23"/>
      <c r="Q47" s="23"/>
      <c r="R47" s="23"/>
      <c r="S47" s="23"/>
      <c r="T47" s="24"/>
    </row>
    <row r="48" ht="14.25" customHeight="1">
      <c r="M48" s="23"/>
      <c r="N48" s="23"/>
      <c r="O48" s="23"/>
      <c r="P48" s="23"/>
      <c r="Q48" s="23"/>
      <c r="R48" s="23"/>
      <c r="S48" s="23"/>
      <c r="T48" s="24"/>
    </row>
    <row r="49" ht="14.25" customHeight="1">
      <c r="M49" s="23"/>
      <c r="N49" s="23"/>
      <c r="O49" s="23"/>
      <c r="P49" s="23"/>
      <c r="Q49" s="23"/>
      <c r="R49" s="23"/>
      <c r="S49" s="23"/>
      <c r="T49" s="24"/>
    </row>
    <row r="50" ht="14.25" customHeight="1">
      <c r="M50" s="23"/>
      <c r="N50" s="23"/>
      <c r="O50" s="23"/>
      <c r="P50" s="23"/>
      <c r="Q50" s="23"/>
      <c r="R50" s="23"/>
      <c r="S50" s="23"/>
      <c r="T50" s="24"/>
    </row>
    <row r="51" ht="14.25" customHeight="1">
      <c r="M51" s="23"/>
      <c r="N51" s="23"/>
      <c r="O51" s="23"/>
      <c r="P51" s="23"/>
      <c r="Q51" s="23"/>
      <c r="R51" s="23"/>
      <c r="S51" s="23"/>
      <c r="T51" s="24"/>
    </row>
    <row r="52" ht="14.25" customHeight="1">
      <c r="M52" s="23"/>
      <c r="N52" s="23"/>
      <c r="O52" s="23"/>
      <c r="P52" s="23"/>
      <c r="Q52" s="23"/>
      <c r="R52" s="23"/>
      <c r="S52" s="23"/>
      <c r="T52" s="24"/>
    </row>
    <row r="53" ht="14.25" customHeight="1">
      <c r="M53" s="23"/>
      <c r="N53" s="23"/>
      <c r="O53" s="23"/>
      <c r="P53" s="23"/>
      <c r="Q53" s="23"/>
      <c r="R53" s="23"/>
      <c r="S53" s="23"/>
      <c r="T53" s="24"/>
    </row>
    <row r="54" ht="14.25" customHeight="1">
      <c r="M54" s="23"/>
      <c r="N54" s="23"/>
      <c r="O54" s="23"/>
      <c r="P54" s="23"/>
      <c r="Q54" s="23"/>
      <c r="R54" s="23"/>
      <c r="S54" s="23"/>
      <c r="T54" s="24"/>
    </row>
    <row r="55" ht="14.25" customHeight="1">
      <c r="M55" s="23"/>
      <c r="N55" s="23"/>
      <c r="O55" s="23"/>
      <c r="P55" s="23"/>
      <c r="Q55" s="23"/>
      <c r="R55" s="23"/>
      <c r="S55" s="23"/>
      <c r="T55" s="24"/>
    </row>
    <row r="56" ht="14.25" customHeight="1">
      <c r="M56" s="23"/>
      <c r="N56" s="23"/>
      <c r="O56" s="23"/>
      <c r="P56" s="23"/>
      <c r="Q56" s="23"/>
      <c r="R56" s="23"/>
      <c r="S56" s="23"/>
      <c r="T56" s="24"/>
    </row>
    <row r="57" ht="14.25" customHeight="1">
      <c r="M57" s="23"/>
      <c r="N57" s="23"/>
      <c r="O57" s="23"/>
      <c r="P57" s="23"/>
      <c r="Q57" s="23"/>
      <c r="R57" s="23"/>
      <c r="S57" s="23"/>
      <c r="T57" s="24"/>
    </row>
    <row r="58" ht="14.25" customHeight="1">
      <c r="M58" s="23"/>
      <c r="N58" s="23"/>
      <c r="O58" s="23"/>
      <c r="P58" s="23"/>
      <c r="Q58" s="23"/>
      <c r="R58" s="23"/>
      <c r="S58" s="23"/>
      <c r="T58" s="24"/>
    </row>
    <row r="59" ht="14.25" customHeight="1">
      <c r="M59" s="23"/>
      <c r="N59" s="23"/>
      <c r="O59" s="23"/>
      <c r="P59" s="23"/>
      <c r="Q59" s="23"/>
      <c r="R59" s="23"/>
      <c r="S59" s="23"/>
      <c r="T59" s="24"/>
    </row>
    <row r="60" ht="14.25" customHeight="1">
      <c r="M60" s="23"/>
      <c r="N60" s="23"/>
      <c r="O60" s="23"/>
      <c r="P60" s="23"/>
      <c r="Q60" s="23"/>
      <c r="R60" s="23"/>
      <c r="S60" s="23"/>
      <c r="T60" s="24"/>
    </row>
    <row r="61" ht="14.25" customHeight="1">
      <c r="M61" s="23"/>
      <c r="N61" s="23"/>
      <c r="O61" s="23"/>
      <c r="P61" s="23"/>
      <c r="Q61" s="23"/>
      <c r="R61" s="23"/>
      <c r="S61" s="23"/>
      <c r="T61" s="24"/>
    </row>
    <row r="62" ht="14.25" customHeight="1">
      <c r="M62" s="23"/>
      <c r="N62" s="23"/>
      <c r="O62" s="23"/>
      <c r="P62" s="23"/>
      <c r="Q62" s="23"/>
      <c r="R62" s="23"/>
      <c r="S62" s="23"/>
      <c r="T62" s="24"/>
    </row>
    <row r="63" ht="14.25" customHeight="1">
      <c r="M63" s="23"/>
      <c r="N63" s="23"/>
      <c r="O63" s="23"/>
      <c r="P63" s="23"/>
      <c r="Q63" s="23"/>
      <c r="R63" s="23"/>
      <c r="S63" s="23"/>
      <c r="T63" s="24"/>
    </row>
    <row r="64" ht="14.25" customHeight="1">
      <c r="M64" s="23"/>
      <c r="N64" s="23"/>
      <c r="O64" s="23"/>
      <c r="P64" s="23"/>
      <c r="Q64" s="23"/>
      <c r="R64" s="23"/>
      <c r="S64" s="23"/>
      <c r="T64" s="24"/>
    </row>
    <row r="65" ht="14.25" customHeight="1">
      <c r="M65" s="23"/>
      <c r="N65" s="23"/>
      <c r="O65" s="23"/>
      <c r="P65" s="23"/>
      <c r="Q65" s="23"/>
      <c r="R65" s="23"/>
      <c r="S65" s="23"/>
      <c r="T65" s="24"/>
    </row>
    <row r="66" ht="14.25" customHeight="1">
      <c r="M66" s="23"/>
      <c r="N66" s="23"/>
      <c r="O66" s="23"/>
      <c r="P66" s="23"/>
      <c r="Q66" s="23"/>
      <c r="R66" s="23"/>
      <c r="S66" s="23"/>
      <c r="T66" s="24"/>
    </row>
    <row r="67" ht="14.25" customHeight="1">
      <c r="M67" s="23"/>
      <c r="N67" s="23"/>
      <c r="O67" s="23"/>
      <c r="P67" s="23"/>
      <c r="Q67" s="23"/>
      <c r="R67" s="23"/>
      <c r="S67" s="23"/>
      <c r="T67" s="24"/>
    </row>
    <row r="68" ht="14.25" customHeight="1">
      <c r="M68" s="23"/>
      <c r="N68" s="23"/>
      <c r="O68" s="23"/>
      <c r="P68" s="23"/>
      <c r="Q68" s="23"/>
      <c r="R68" s="23"/>
      <c r="S68" s="23"/>
      <c r="T68" s="24"/>
    </row>
    <row r="69" ht="14.25" customHeight="1">
      <c r="M69" s="23"/>
      <c r="N69" s="23"/>
      <c r="O69" s="23"/>
      <c r="P69" s="23"/>
      <c r="Q69" s="23"/>
      <c r="R69" s="23"/>
      <c r="S69" s="23"/>
      <c r="T69" s="24"/>
    </row>
    <row r="70" ht="14.25" customHeight="1">
      <c r="M70" s="23"/>
      <c r="N70" s="23"/>
      <c r="O70" s="23"/>
      <c r="P70" s="23"/>
      <c r="Q70" s="23"/>
      <c r="R70" s="23"/>
      <c r="S70" s="23"/>
      <c r="T70" s="24"/>
    </row>
    <row r="71" ht="14.25" customHeight="1">
      <c r="M71" s="23"/>
      <c r="N71" s="23"/>
      <c r="O71" s="23"/>
      <c r="P71" s="23"/>
      <c r="Q71" s="23"/>
      <c r="R71" s="23"/>
      <c r="S71" s="23"/>
      <c r="T71" s="24"/>
    </row>
    <row r="72" ht="14.25" customHeight="1">
      <c r="M72" s="23"/>
      <c r="N72" s="23"/>
      <c r="O72" s="23"/>
      <c r="P72" s="23"/>
      <c r="Q72" s="23"/>
      <c r="R72" s="23"/>
      <c r="S72" s="23"/>
      <c r="T72" s="24"/>
    </row>
    <row r="73" ht="14.25" customHeight="1">
      <c r="M73" s="23"/>
      <c r="N73" s="23"/>
      <c r="O73" s="23"/>
      <c r="P73" s="23"/>
      <c r="Q73" s="23"/>
      <c r="R73" s="23"/>
      <c r="S73" s="23"/>
      <c r="T73" s="24"/>
    </row>
    <row r="74" ht="14.25" customHeight="1">
      <c r="M74" s="23"/>
      <c r="N74" s="23"/>
      <c r="O74" s="23"/>
      <c r="P74" s="23"/>
      <c r="Q74" s="23"/>
      <c r="R74" s="23"/>
      <c r="S74" s="23"/>
      <c r="T74" s="24"/>
    </row>
    <row r="75" ht="14.25" customHeight="1">
      <c r="M75" s="23"/>
      <c r="N75" s="23"/>
      <c r="O75" s="23"/>
      <c r="P75" s="23"/>
      <c r="Q75" s="23"/>
      <c r="R75" s="23"/>
      <c r="S75" s="23"/>
      <c r="T75" s="24"/>
    </row>
    <row r="76" ht="14.25" customHeight="1">
      <c r="M76" s="23"/>
      <c r="N76" s="23"/>
      <c r="O76" s="23"/>
      <c r="P76" s="23"/>
      <c r="Q76" s="23"/>
      <c r="R76" s="23"/>
      <c r="S76" s="23"/>
      <c r="T76" s="24"/>
    </row>
    <row r="77" ht="14.25" customHeight="1">
      <c r="M77" s="23"/>
      <c r="N77" s="23"/>
      <c r="O77" s="23"/>
      <c r="P77" s="23"/>
      <c r="Q77" s="23"/>
      <c r="R77" s="23"/>
      <c r="S77" s="23"/>
      <c r="T77" s="24"/>
    </row>
    <row r="78" ht="14.25" customHeight="1">
      <c r="M78" s="23"/>
      <c r="N78" s="23"/>
      <c r="O78" s="23"/>
      <c r="P78" s="23"/>
      <c r="Q78" s="23"/>
      <c r="R78" s="23"/>
      <c r="S78" s="23"/>
      <c r="T78" s="24"/>
    </row>
    <row r="79" ht="14.25" customHeight="1">
      <c r="M79" s="23"/>
      <c r="N79" s="23"/>
      <c r="O79" s="23"/>
      <c r="P79" s="23"/>
      <c r="Q79" s="23"/>
      <c r="R79" s="23"/>
      <c r="S79" s="23"/>
      <c r="T79" s="24"/>
    </row>
    <row r="80" ht="14.25" customHeight="1">
      <c r="M80" s="23"/>
      <c r="N80" s="23"/>
      <c r="O80" s="23"/>
      <c r="P80" s="23"/>
      <c r="Q80" s="23"/>
      <c r="R80" s="23"/>
      <c r="S80" s="23"/>
      <c r="T80" s="24"/>
    </row>
    <row r="81" ht="14.25" customHeight="1">
      <c r="M81" s="23"/>
      <c r="N81" s="23"/>
      <c r="O81" s="23"/>
      <c r="P81" s="23"/>
      <c r="Q81" s="23"/>
      <c r="R81" s="23"/>
      <c r="S81" s="23"/>
      <c r="T81" s="24"/>
    </row>
    <row r="82" ht="14.25" customHeight="1">
      <c r="M82" s="23"/>
      <c r="N82" s="23"/>
      <c r="O82" s="23"/>
      <c r="P82" s="23"/>
      <c r="Q82" s="23"/>
      <c r="R82" s="23"/>
      <c r="S82" s="23"/>
      <c r="T82" s="24"/>
    </row>
    <row r="83" ht="14.25" customHeight="1">
      <c r="M83" s="23"/>
      <c r="N83" s="23"/>
      <c r="O83" s="23"/>
      <c r="P83" s="23"/>
      <c r="Q83" s="23"/>
      <c r="R83" s="23"/>
      <c r="S83" s="23"/>
      <c r="T83" s="24"/>
    </row>
    <row r="84" ht="14.25" customHeight="1">
      <c r="M84" s="23"/>
      <c r="N84" s="23"/>
      <c r="O84" s="23"/>
      <c r="P84" s="23"/>
      <c r="Q84" s="23"/>
      <c r="R84" s="23"/>
      <c r="S84" s="23"/>
      <c r="T84" s="24"/>
    </row>
    <row r="85" ht="14.25" customHeight="1">
      <c r="M85" s="23"/>
      <c r="N85" s="23"/>
      <c r="O85" s="23"/>
      <c r="P85" s="23"/>
      <c r="Q85" s="23"/>
      <c r="R85" s="23"/>
      <c r="S85" s="23"/>
      <c r="T85" s="24"/>
    </row>
    <row r="86" ht="14.25" customHeight="1">
      <c r="M86" s="23"/>
      <c r="N86" s="23"/>
      <c r="O86" s="23"/>
      <c r="P86" s="23"/>
      <c r="Q86" s="23"/>
      <c r="R86" s="23"/>
      <c r="S86" s="23"/>
      <c r="T86" s="24"/>
    </row>
    <row r="87" ht="14.25" customHeight="1">
      <c r="M87" s="23"/>
      <c r="N87" s="23"/>
      <c r="O87" s="23"/>
      <c r="P87" s="23"/>
      <c r="Q87" s="23"/>
      <c r="R87" s="23"/>
      <c r="S87" s="23"/>
      <c r="T87" s="24"/>
    </row>
    <row r="88" ht="14.25" customHeight="1">
      <c r="M88" s="23"/>
      <c r="N88" s="23"/>
      <c r="O88" s="23"/>
      <c r="P88" s="23"/>
      <c r="Q88" s="23"/>
      <c r="R88" s="23"/>
      <c r="S88" s="23"/>
      <c r="T88" s="24"/>
    </row>
    <row r="89" ht="14.25" customHeight="1">
      <c r="M89" s="23"/>
      <c r="N89" s="23"/>
      <c r="O89" s="23"/>
      <c r="P89" s="23"/>
      <c r="Q89" s="23"/>
      <c r="R89" s="23"/>
      <c r="S89" s="23"/>
      <c r="T89" s="24"/>
    </row>
    <row r="90" ht="14.25" customHeight="1">
      <c r="M90" s="23"/>
      <c r="N90" s="23"/>
      <c r="O90" s="23"/>
      <c r="P90" s="23"/>
      <c r="Q90" s="23"/>
      <c r="R90" s="23"/>
      <c r="S90" s="23"/>
      <c r="T90" s="24"/>
    </row>
    <row r="91" ht="14.25" customHeight="1">
      <c r="M91" s="23"/>
      <c r="N91" s="23"/>
      <c r="O91" s="23"/>
      <c r="P91" s="23"/>
      <c r="Q91" s="23"/>
      <c r="R91" s="23"/>
      <c r="S91" s="23"/>
      <c r="T91" s="24"/>
    </row>
    <row r="92" ht="14.25" customHeight="1">
      <c r="M92" s="23"/>
      <c r="N92" s="23"/>
      <c r="O92" s="23"/>
      <c r="P92" s="23"/>
      <c r="Q92" s="23"/>
      <c r="R92" s="23"/>
      <c r="S92" s="23"/>
      <c r="T92" s="24"/>
    </row>
    <row r="93" ht="14.25" customHeight="1">
      <c r="M93" s="23"/>
      <c r="N93" s="23"/>
      <c r="O93" s="23"/>
      <c r="P93" s="23"/>
      <c r="Q93" s="23"/>
      <c r="R93" s="23"/>
      <c r="S93" s="23"/>
      <c r="T93" s="24"/>
    </row>
    <row r="94" ht="14.25" customHeight="1">
      <c r="M94" s="23"/>
      <c r="N94" s="23"/>
      <c r="O94" s="23"/>
      <c r="P94" s="23"/>
      <c r="Q94" s="23"/>
      <c r="R94" s="23"/>
      <c r="S94" s="23"/>
      <c r="T94" s="24"/>
    </row>
    <row r="95" ht="14.25" customHeight="1">
      <c r="M95" s="23"/>
      <c r="N95" s="23"/>
      <c r="O95" s="23"/>
      <c r="P95" s="23"/>
      <c r="Q95" s="23"/>
      <c r="R95" s="23"/>
      <c r="S95" s="23"/>
      <c r="T95" s="24"/>
    </row>
    <row r="96" ht="14.25" customHeight="1">
      <c r="M96" s="23"/>
      <c r="N96" s="23"/>
      <c r="O96" s="23"/>
      <c r="P96" s="23"/>
      <c r="Q96" s="23"/>
      <c r="R96" s="23"/>
      <c r="S96" s="23"/>
      <c r="T96" s="24"/>
    </row>
    <row r="97" ht="14.25" customHeight="1">
      <c r="M97" s="23"/>
      <c r="N97" s="23"/>
      <c r="O97" s="23"/>
      <c r="P97" s="23"/>
      <c r="Q97" s="23"/>
      <c r="R97" s="23"/>
      <c r="S97" s="23"/>
      <c r="T97" s="24"/>
    </row>
    <row r="98" ht="14.25" customHeight="1">
      <c r="M98" s="23"/>
      <c r="N98" s="23"/>
      <c r="O98" s="23"/>
      <c r="P98" s="23"/>
      <c r="Q98" s="23"/>
      <c r="R98" s="23"/>
      <c r="S98" s="23"/>
      <c r="T98" s="24"/>
    </row>
    <row r="99" ht="14.25" customHeight="1">
      <c r="M99" s="23"/>
      <c r="N99" s="23"/>
      <c r="O99" s="23"/>
      <c r="P99" s="23"/>
      <c r="Q99" s="23"/>
      <c r="R99" s="23"/>
      <c r="S99" s="23"/>
      <c r="T99" s="24"/>
    </row>
    <row r="100" ht="14.25" customHeight="1">
      <c r="M100" s="23"/>
      <c r="N100" s="23"/>
      <c r="O100" s="23"/>
      <c r="P100" s="23"/>
      <c r="Q100" s="23"/>
      <c r="R100" s="23"/>
      <c r="S100" s="23"/>
      <c r="T100" s="24"/>
    </row>
    <row r="101" ht="14.25" customHeight="1">
      <c r="M101" s="23"/>
      <c r="N101" s="23"/>
      <c r="O101" s="23"/>
      <c r="P101" s="23"/>
      <c r="Q101" s="23"/>
      <c r="R101" s="23"/>
      <c r="S101" s="23"/>
      <c r="T101" s="24"/>
    </row>
    <row r="102" ht="14.25" customHeight="1">
      <c r="M102" s="23"/>
      <c r="N102" s="23"/>
      <c r="O102" s="23"/>
      <c r="P102" s="23"/>
      <c r="Q102" s="23"/>
      <c r="R102" s="23"/>
      <c r="S102" s="23"/>
      <c r="T102" s="24"/>
    </row>
    <row r="103" ht="14.25" customHeight="1">
      <c r="M103" s="23"/>
      <c r="N103" s="23"/>
      <c r="O103" s="23"/>
      <c r="P103" s="23"/>
      <c r="Q103" s="23"/>
      <c r="R103" s="23"/>
      <c r="S103" s="23"/>
      <c r="T103" s="24"/>
    </row>
    <row r="104" ht="14.25" customHeight="1">
      <c r="M104" s="23"/>
      <c r="N104" s="23"/>
      <c r="O104" s="23"/>
      <c r="P104" s="23"/>
      <c r="Q104" s="23"/>
      <c r="R104" s="23"/>
      <c r="S104" s="23"/>
      <c r="T104" s="24"/>
    </row>
    <row r="105" ht="14.25" customHeight="1">
      <c r="M105" s="23"/>
      <c r="N105" s="23"/>
      <c r="O105" s="23"/>
      <c r="P105" s="23"/>
      <c r="Q105" s="23"/>
      <c r="R105" s="23"/>
      <c r="S105" s="23"/>
      <c r="T105" s="24"/>
    </row>
    <row r="106" ht="14.25" customHeight="1">
      <c r="M106" s="23"/>
      <c r="N106" s="23"/>
      <c r="O106" s="23"/>
      <c r="P106" s="23"/>
      <c r="Q106" s="23"/>
      <c r="R106" s="23"/>
      <c r="S106" s="23"/>
      <c r="T106" s="24"/>
    </row>
    <row r="107" ht="14.25" customHeight="1">
      <c r="M107" s="23"/>
      <c r="N107" s="23"/>
      <c r="O107" s="23"/>
      <c r="P107" s="23"/>
      <c r="Q107" s="23"/>
      <c r="R107" s="23"/>
      <c r="S107" s="23"/>
      <c r="T107" s="24"/>
    </row>
    <row r="108" ht="14.25" customHeight="1">
      <c r="M108" s="23"/>
      <c r="N108" s="23"/>
      <c r="O108" s="23"/>
      <c r="P108" s="23"/>
      <c r="Q108" s="23"/>
      <c r="R108" s="23"/>
      <c r="S108" s="23"/>
      <c r="T108" s="24"/>
    </row>
    <row r="109" ht="14.25" customHeight="1">
      <c r="M109" s="23"/>
      <c r="N109" s="23"/>
      <c r="O109" s="23"/>
      <c r="P109" s="23"/>
      <c r="Q109" s="23"/>
      <c r="R109" s="23"/>
      <c r="S109" s="23"/>
      <c r="T109" s="24"/>
    </row>
    <row r="110" ht="14.25" customHeight="1">
      <c r="M110" s="23"/>
      <c r="N110" s="23"/>
      <c r="O110" s="23"/>
      <c r="P110" s="23"/>
      <c r="Q110" s="23"/>
      <c r="R110" s="23"/>
      <c r="S110" s="23"/>
      <c r="T110" s="24"/>
    </row>
    <row r="111" ht="14.25" customHeight="1">
      <c r="M111" s="23"/>
      <c r="N111" s="23"/>
      <c r="O111" s="23"/>
      <c r="P111" s="23"/>
      <c r="Q111" s="23"/>
      <c r="R111" s="23"/>
      <c r="S111" s="23"/>
      <c r="T111" s="24"/>
    </row>
    <row r="112" ht="14.25" customHeight="1">
      <c r="M112" s="23"/>
      <c r="N112" s="23"/>
      <c r="O112" s="23"/>
      <c r="P112" s="23"/>
      <c r="Q112" s="23"/>
      <c r="R112" s="23"/>
      <c r="S112" s="23"/>
      <c r="T112" s="24"/>
    </row>
    <row r="113" ht="14.25" customHeight="1">
      <c r="M113" s="23"/>
      <c r="N113" s="23"/>
      <c r="O113" s="23"/>
      <c r="P113" s="23"/>
      <c r="Q113" s="23"/>
      <c r="R113" s="23"/>
      <c r="S113" s="23"/>
      <c r="T113" s="24"/>
    </row>
    <row r="114" ht="14.25" customHeight="1">
      <c r="M114" s="23"/>
      <c r="N114" s="23"/>
      <c r="O114" s="23"/>
      <c r="P114" s="23"/>
      <c r="Q114" s="23"/>
      <c r="R114" s="23"/>
      <c r="S114" s="23"/>
      <c r="T114" s="24"/>
    </row>
    <row r="115" ht="14.25" customHeight="1">
      <c r="M115" s="23"/>
      <c r="N115" s="23"/>
      <c r="O115" s="23"/>
      <c r="P115" s="23"/>
      <c r="Q115" s="23"/>
      <c r="R115" s="23"/>
      <c r="S115" s="23"/>
      <c r="T115" s="24"/>
    </row>
    <row r="116" ht="14.25" customHeight="1">
      <c r="M116" s="23"/>
      <c r="N116" s="23"/>
      <c r="O116" s="23"/>
      <c r="P116" s="23"/>
      <c r="Q116" s="23"/>
      <c r="R116" s="23"/>
      <c r="S116" s="23"/>
      <c r="T116" s="24"/>
    </row>
    <row r="117" ht="14.25" customHeight="1">
      <c r="M117" s="23"/>
      <c r="N117" s="23"/>
      <c r="O117" s="23"/>
      <c r="P117" s="23"/>
      <c r="Q117" s="23"/>
      <c r="R117" s="23"/>
      <c r="S117" s="23"/>
      <c r="T117" s="24"/>
    </row>
    <row r="118" ht="14.25" customHeight="1">
      <c r="M118" s="23"/>
      <c r="N118" s="23"/>
      <c r="O118" s="23"/>
      <c r="P118" s="23"/>
      <c r="Q118" s="23"/>
      <c r="R118" s="23"/>
      <c r="S118" s="23"/>
      <c r="T118" s="24"/>
    </row>
    <row r="119" ht="14.25" customHeight="1">
      <c r="M119" s="23"/>
      <c r="N119" s="23"/>
      <c r="O119" s="23"/>
      <c r="P119" s="23"/>
      <c r="Q119" s="23"/>
      <c r="R119" s="23"/>
      <c r="S119" s="23"/>
      <c r="T119" s="24"/>
    </row>
    <row r="120" ht="14.25" customHeight="1">
      <c r="M120" s="23"/>
      <c r="N120" s="23"/>
      <c r="O120" s="23"/>
      <c r="P120" s="23"/>
      <c r="Q120" s="23"/>
      <c r="R120" s="23"/>
      <c r="S120" s="23"/>
      <c r="T120" s="24"/>
    </row>
    <row r="121" ht="14.25" customHeight="1">
      <c r="M121" s="23"/>
      <c r="N121" s="23"/>
      <c r="O121" s="23"/>
      <c r="P121" s="23"/>
      <c r="Q121" s="23"/>
      <c r="R121" s="23"/>
      <c r="S121" s="23"/>
      <c r="T121" s="24"/>
    </row>
    <row r="122" ht="14.25" customHeight="1">
      <c r="M122" s="23"/>
      <c r="N122" s="23"/>
      <c r="O122" s="23"/>
      <c r="P122" s="23"/>
      <c r="Q122" s="23"/>
      <c r="R122" s="23"/>
      <c r="S122" s="23"/>
      <c r="T122" s="24"/>
    </row>
    <row r="123" ht="14.25" customHeight="1">
      <c r="M123" s="23"/>
      <c r="N123" s="23"/>
      <c r="O123" s="23"/>
      <c r="P123" s="23"/>
      <c r="Q123" s="23"/>
      <c r="R123" s="23"/>
      <c r="S123" s="23"/>
      <c r="T123" s="24"/>
    </row>
    <row r="124" ht="14.25" customHeight="1">
      <c r="M124" s="23"/>
      <c r="N124" s="23"/>
      <c r="O124" s="23"/>
      <c r="P124" s="23"/>
      <c r="Q124" s="23"/>
      <c r="R124" s="23"/>
      <c r="S124" s="23"/>
      <c r="T124" s="24"/>
    </row>
    <row r="125" ht="14.25" customHeight="1">
      <c r="M125" s="23"/>
      <c r="N125" s="23"/>
      <c r="O125" s="23"/>
      <c r="P125" s="23"/>
      <c r="Q125" s="23"/>
      <c r="R125" s="23"/>
      <c r="S125" s="23"/>
      <c r="T125" s="24"/>
    </row>
    <row r="126" ht="14.25" customHeight="1">
      <c r="M126" s="23"/>
      <c r="N126" s="23"/>
      <c r="O126" s="23"/>
      <c r="P126" s="23"/>
      <c r="Q126" s="23"/>
      <c r="R126" s="23"/>
      <c r="S126" s="23"/>
      <c r="T126" s="24"/>
    </row>
    <row r="127" ht="14.25" customHeight="1">
      <c r="M127" s="23"/>
      <c r="N127" s="23"/>
      <c r="O127" s="23"/>
      <c r="P127" s="23"/>
      <c r="Q127" s="23"/>
      <c r="R127" s="23"/>
      <c r="S127" s="23"/>
      <c r="T127" s="24"/>
    </row>
    <row r="128" ht="14.25" customHeight="1">
      <c r="M128" s="23"/>
      <c r="N128" s="23"/>
      <c r="O128" s="23"/>
      <c r="P128" s="23"/>
      <c r="Q128" s="23"/>
      <c r="R128" s="23"/>
      <c r="S128" s="23"/>
      <c r="T128" s="24"/>
    </row>
    <row r="129" ht="14.25" customHeight="1">
      <c r="M129" s="23"/>
      <c r="N129" s="23"/>
      <c r="O129" s="23"/>
      <c r="P129" s="23"/>
      <c r="Q129" s="23"/>
      <c r="R129" s="23"/>
      <c r="S129" s="23"/>
      <c r="T129" s="24"/>
    </row>
    <row r="130" ht="14.25" customHeight="1">
      <c r="M130" s="23"/>
      <c r="N130" s="23"/>
      <c r="O130" s="23"/>
      <c r="P130" s="23"/>
      <c r="Q130" s="23"/>
      <c r="R130" s="23"/>
      <c r="S130" s="23"/>
      <c r="T130" s="24"/>
    </row>
    <row r="131" ht="14.25" customHeight="1">
      <c r="M131" s="23"/>
      <c r="N131" s="23"/>
      <c r="O131" s="23"/>
      <c r="P131" s="23"/>
      <c r="Q131" s="23"/>
      <c r="R131" s="23"/>
      <c r="S131" s="23"/>
      <c r="T131" s="24"/>
    </row>
    <row r="132" ht="14.25" customHeight="1">
      <c r="M132" s="23"/>
      <c r="N132" s="23"/>
      <c r="O132" s="23"/>
      <c r="P132" s="23"/>
      <c r="Q132" s="23"/>
      <c r="R132" s="23"/>
      <c r="S132" s="23"/>
      <c r="T132" s="24"/>
    </row>
    <row r="133" ht="14.25" customHeight="1">
      <c r="M133" s="23"/>
      <c r="N133" s="23"/>
      <c r="O133" s="23"/>
      <c r="P133" s="23"/>
      <c r="Q133" s="23"/>
      <c r="R133" s="23"/>
      <c r="S133" s="23"/>
      <c r="T133" s="24"/>
    </row>
    <row r="134" ht="14.25" customHeight="1">
      <c r="M134" s="23"/>
      <c r="N134" s="23"/>
      <c r="O134" s="23"/>
      <c r="P134" s="23"/>
      <c r="Q134" s="23"/>
      <c r="R134" s="23"/>
      <c r="S134" s="23"/>
      <c r="T134" s="24"/>
    </row>
    <row r="135" ht="14.25" customHeight="1">
      <c r="M135" s="23"/>
      <c r="N135" s="23"/>
      <c r="O135" s="23"/>
      <c r="P135" s="23"/>
      <c r="Q135" s="23"/>
      <c r="R135" s="23"/>
      <c r="S135" s="23"/>
      <c r="T135" s="24"/>
    </row>
    <row r="136" ht="14.25" customHeight="1">
      <c r="M136" s="23"/>
      <c r="N136" s="23"/>
      <c r="O136" s="23"/>
      <c r="P136" s="23"/>
      <c r="Q136" s="23"/>
      <c r="R136" s="23"/>
      <c r="S136" s="23"/>
      <c r="T136" s="24"/>
    </row>
    <row r="137" ht="14.25" customHeight="1">
      <c r="M137" s="23"/>
      <c r="N137" s="23"/>
      <c r="O137" s="23"/>
      <c r="P137" s="23"/>
      <c r="Q137" s="23"/>
      <c r="R137" s="23"/>
      <c r="S137" s="23"/>
      <c r="T137" s="24"/>
    </row>
    <row r="138" ht="14.25" customHeight="1">
      <c r="M138" s="23"/>
      <c r="N138" s="23"/>
      <c r="O138" s="23"/>
      <c r="P138" s="23"/>
      <c r="Q138" s="23"/>
      <c r="R138" s="23"/>
      <c r="S138" s="23"/>
      <c r="T138" s="24"/>
    </row>
    <row r="139" ht="14.25" customHeight="1">
      <c r="M139" s="23"/>
      <c r="N139" s="23"/>
      <c r="O139" s="23"/>
      <c r="P139" s="23"/>
      <c r="Q139" s="23"/>
      <c r="R139" s="23"/>
      <c r="S139" s="23"/>
      <c r="T139" s="24"/>
    </row>
    <row r="140" ht="14.25" customHeight="1">
      <c r="M140" s="23"/>
      <c r="N140" s="23"/>
      <c r="O140" s="23"/>
      <c r="P140" s="23"/>
      <c r="Q140" s="23"/>
      <c r="R140" s="23"/>
      <c r="S140" s="23"/>
      <c r="T140" s="24"/>
    </row>
    <row r="141" ht="14.25" customHeight="1">
      <c r="M141" s="23"/>
      <c r="N141" s="23"/>
      <c r="O141" s="23"/>
      <c r="P141" s="23"/>
      <c r="Q141" s="23"/>
      <c r="R141" s="23"/>
      <c r="S141" s="23"/>
      <c r="T141" s="24"/>
    </row>
    <row r="142" ht="14.25" customHeight="1">
      <c r="M142" s="23"/>
      <c r="N142" s="23"/>
      <c r="O142" s="23"/>
      <c r="P142" s="23"/>
      <c r="Q142" s="23"/>
      <c r="R142" s="23"/>
      <c r="S142" s="23"/>
      <c r="T142" s="24"/>
    </row>
    <row r="143" ht="14.25" customHeight="1">
      <c r="M143" s="23"/>
      <c r="N143" s="23"/>
      <c r="O143" s="23"/>
      <c r="P143" s="23"/>
      <c r="Q143" s="23"/>
      <c r="R143" s="23"/>
      <c r="S143" s="23"/>
      <c r="T143" s="24"/>
    </row>
    <row r="144" ht="14.25" customHeight="1">
      <c r="M144" s="23"/>
      <c r="N144" s="23"/>
      <c r="O144" s="23"/>
      <c r="P144" s="23"/>
      <c r="Q144" s="23"/>
      <c r="R144" s="23"/>
      <c r="S144" s="23"/>
      <c r="T144" s="24"/>
    </row>
    <row r="145" ht="14.25" customHeight="1">
      <c r="M145" s="23"/>
      <c r="N145" s="23"/>
      <c r="O145" s="23"/>
      <c r="P145" s="23"/>
      <c r="Q145" s="23"/>
      <c r="R145" s="23"/>
      <c r="S145" s="23"/>
      <c r="T145" s="24"/>
    </row>
    <row r="146" ht="14.25" customHeight="1">
      <c r="M146" s="23"/>
      <c r="N146" s="23"/>
      <c r="O146" s="23"/>
      <c r="P146" s="23"/>
      <c r="Q146" s="23"/>
      <c r="R146" s="23"/>
      <c r="S146" s="23"/>
      <c r="T146" s="24"/>
    </row>
    <row r="147" ht="14.25" customHeight="1">
      <c r="M147" s="23"/>
      <c r="N147" s="23"/>
      <c r="O147" s="23"/>
      <c r="P147" s="23"/>
      <c r="Q147" s="23"/>
      <c r="R147" s="23"/>
      <c r="S147" s="23"/>
      <c r="T147" s="24"/>
    </row>
    <row r="148" ht="14.25" customHeight="1">
      <c r="M148" s="23"/>
      <c r="N148" s="23"/>
      <c r="O148" s="23"/>
      <c r="P148" s="23"/>
      <c r="Q148" s="23"/>
      <c r="R148" s="23"/>
      <c r="S148" s="23"/>
      <c r="T148" s="24"/>
    </row>
    <row r="149" ht="14.25" customHeight="1">
      <c r="M149" s="23"/>
      <c r="N149" s="23"/>
      <c r="O149" s="23"/>
      <c r="P149" s="23"/>
      <c r="Q149" s="23"/>
      <c r="R149" s="23"/>
      <c r="S149" s="23"/>
      <c r="T149" s="24"/>
    </row>
    <row r="150" ht="14.25" customHeight="1">
      <c r="M150" s="23"/>
      <c r="N150" s="23"/>
      <c r="O150" s="23"/>
      <c r="P150" s="23"/>
      <c r="Q150" s="23"/>
      <c r="R150" s="23"/>
      <c r="S150" s="23"/>
      <c r="T150" s="24"/>
    </row>
    <row r="151" ht="14.25" customHeight="1">
      <c r="M151" s="23"/>
      <c r="N151" s="23"/>
      <c r="O151" s="23"/>
      <c r="P151" s="23"/>
      <c r="Q151" s="23"/>
      <c r="R151" s="23"/>
      <c r="S151" s="23"/>
      <c r="T151" s="24"/>
    </row>
    <row r="152" ht="14.25" customHeight="1">
      <c r="M152" s="23"/>
      <c r="N152" s="23"/>
      <c r="O152" s="23"/>
      <c r="P152" s="23"/>
      <c r="Q152" s="23"/>
      <c r="R152" s="23"/>
      <c r="S152" s="23"/>
      <c r="T152" s="24"/>
    </row>
    <row r="153" ht="14.25" customHeight="1">
      <c r="M153" s="23"/>
      <c r="N153" s="23"/>
      <c r="O153" s="23"/>
      <c r="P153" s="23"/>
      <c r="Q153" s="23"/>
      <c r="R153" s="23"/>
      <c r="S153" s="23"/>
      <c r="T153" s="24"/>
    </row>
    <row r="154" ht="14.25" customHeight="1">
      <c r="M154" s="23"/>
      <c r="N154" s="23"/>
      <c r="O154" s="23"/>
      <c r="P154" s="23"/>
      <c r="Q154" s="23"/>
      <c r="R154" s="23"/>
      <c r="S154" s="23"/>
      <c r="T154" s="24"/>
    </row>
    <row r="155" ht="14.25" customHeight="1">
      <c r="M155" s="23"/>
      <c r="N155" s="23"/>
      <c r="O155" s="23"/>
      <c r="P155" s="23"/>
      <c r="Q155" s="23"/>
      <c r="R155" s="23"/>
      <c r="S155" s="23"/>
      <c r="T155" s="24"/>
    </row>
    <row r="156" ht="14.25" customHeight="1">
      <c r="M156" s="23"/>
      <c r="N156" s="23"/>
      <c r="O156" s="23"/>
      <c r="P156" s="23"/>
      <c r="Q156" s="23"/>
      <c r="R156" s="23"/>
      <c r="S156" s="23"/>
      <c r="T156" s="24"/>
    </row>
    <row r="157" ht="14.25" customHeight="1">
      <c r="M157" s="23"/>
      <c r="N157" s="23"/>
      <c r="O157" s="23"/>
      <c r="P157" s="23"/>
      <c r="Q157" s="23"/>
      <c r="R157" s="23"/>
      <c r="S157" s="23"/>
      <c r="T157" s="24"/>
    </row>
    <row r="158" ht="14.25" customHeight="1">
      <c r="M158" s="23"/>
      <c r="N158" s="23"/>
      <c r="O158" s="23"/>
      <c r="P158" s="23"/>
      <c r="Q158" s="23"/>
      <c r="R158" s="23"/>
      <c r="S158" s="23"/>
      <c r="T158" s="24"/>
    </row>
    <row r="159" ht="14.25" customHeight="1">
      <c r="M159" s="23"/>
      <c r="N159" s="23"/>
      <c r="O159" s="23"/>
      <c r="P159" s="23"/>
      <c r="Q159" s="23"/>
      <c r="R159" s="23"/>
      <c r="S159" s="23"/>
      <c r="T159" s="24"/>
    </row>
    <row r="160" ht="14.25" customHeight="1">
      <c r="M160" s="23"/>
      <c r="N160" s="23"/>
      <c r="O160" s="23"/>
      <c r="P160" s="23"/>
      <c r="Q160" s="23"/>
      <c r="R160" s="23"/>
      <c r="S160" s="23"/>
      <c r="T160" s="24"/>
    </row>
    <row r="161" ht="14.25" customHeight="1">
      <c r="M161" s="23"/>
      <c r="N161" s="23"/>
      <c r="O161" s="23"/>
      <c r="P161" s="23"/>
      <c r="Q161" s="23"/>
      <c r="R161" s="23"/>
      <c r="S161" s="23"/>
      <c r="T161" s="24"/>
    </row>
    <row r="162" ht="14.25" customHeight="1">
      <c r="M162" s="23"/>
      <c r="N162" s="23"/>
      <c r="O162" s="23"/>
      <c r="P162" s="23"/>
      <c r="Q162" s="23"/>
      <c r="R162" s="23"/>
      <c r="S162" s="23"/>
      <c r="T162" s="24"/>
    </row>
    <row r="163" ht="14.25" customHeight="1">
      <c r="M163" s="23"/>
      <c r="N163" s="23"/>
      <c r="O163" s="23"/>
      <c r="P163" s="23"/>
      <c r="Q163" s="23"/>
      <c r="R163" s="23"/>
      <c r="S163" s="23"/>
      <c r="T163" s="24"/>
    </row>
    <row r="164" ht="14.25" customHeight="1">
      <c r="M164" s="23"/>
      <c r="N164" s="23"/>
      <c r="O164" s="23"/>
      <c r="P164" s="23"/>
      <c r="Q164" s="23"/>
      <c r="R164" s="23"/>
      <c r="S164" s="23"/>
      <c r="T164" s="24"/>
    </row>
    <row r="165" ht="14.25" customHeight="1">
      <c r="M165" s="23"/>
      <c r="N165" s="23"/>
      <c r="O165" s="23"/>
      <c r="P165" s="23"/>
      <c r="Q165" s="23"/>
      <c r="R165" s="23"/>
      <c r="S165" s="23"/>
      <c r="T165" s="24"/>
    </row>
    <row r="166" ht="14.25" customHeight="1">
      <c r="M166" s="23"/>
      <c r="N166" s="23"/>
      <c r="O166" s="23"/>
      <c r="P166" s="23"/>
      <c r="Q166" s="23"/>
      <c r="R166" s="23"/>
      <c r="S166" s="23"/>
      <c r="T166" s="24"/>
    </row>
    <row r="167" ht="14.25" customHeight="1">
      <c r="M167" s="23"/>
      <c r="N167" s="23"/>
      <c r="O167" s="23"/>
      <c r="P167" s="23"/>
      <c r="Q167" s="23"/>
      <c r="R167" s="23"/>
      <c r="S167" s="23"/>
      <c r="T167" s="24"/>
    </row>
    <row r="168" ht="14.25" customHeight="1">
      <c r="M168" s="23"/>
      <c r="N168" s="23"/>
      <c r="O168" s="23"/>
      <c r="P168" s="23"/>
      <c r="Q168" s="23"/>
      <c r="R168" s="23"/>
      <c r="S168" s="23"/>
      <c r="T168" s="24"/>
    </row>
    <row r="169" ht="14.25" customHeight="1">
      <c r="M169" s="23"/>
      <c r="N169" s="23"/>
      <c r="O169" s="23"/>
      <c r="P169" s="23"/>
      <c r="Q169" s="23"/>
      <c r="R169" s="23"/>
      <c r="S169" s="23"/>
      <c r="T169" s="24"/>
    </row>
    <row r="170" ht="14.25" customHeight="1">
      <c r="M170" s="23"/>
      <c r="N170" s="23"/>
      <c r="O170" s="23"/>
      <c r="P170" s="23"/>
      <c r="Q170" s="23"/>
      <c r="R170" s="23"/>
      <c r="S170" s="23"/>
      <c r="T170" s="24"/>
    </row>
    <row r="171" ht="14.25" customHeight="1">
      <c r="M171" s="23"/>
      <c r="N171" s="23"/>
      <c r="O171" s="23"/>
      <c r="P171" s="23"/>
      <c r="Q171" s="23"/>
      <c r="R171" s="23"/>
      <c r="S171" s="23"/>
      <c r="T171" s="24"/>
    </row>
    <row r="172" ht="14.25" customHeight="1">
      <c r="M172" s="23"/>
      <c r="N172" s="23"/>
      <c r="O172" s="23"/>
      <c r="P172" s="23"/>
      <c r="Q172" s="23"/>
      <c r="R172" s="23"/>
      <c r="S172" s="23"/>
      <c r="T172" s="24"/>
    </row>
    <row r="173" ht="14.25" customHeight="1">
      <c r="M173" s="23"/>
      <c r="N173" s="23"/>
      <c r="O173" s="23"/>
      <c r="P173" s="23"/>
      <c r="Q173" s="23"/>
      <c r="R173" s="23"/>
      <c r="S173" s="23"/>
      <c r="T173" s="24"/>
    </row>
    <row r="174" ht="14.25" customHeight="1">
      <c r="M174" s="23"/>
      <c r="N174" s="23"/>
      <c r="O174" s="23"/>
      <c r="P174" s="23"/>
      <c r="Q174" s="23"/>
      <c r="R174" s="23"/>
      <c r="S174" s="23"/>
      <c r="T174" s="24"/>
    </row>
    <row r="175" ht="14.25" customHeight="1">
      <c r="M175" s="23"/>
      <c r="N175" s="23"/>
      <c r="O175" s="23"/>
      <c r="P175" s="23"/>
      <c r="Q175" s="23"/>
      <c r="R175" s="23"/>
      <c r="S175" s="23"/>
      <c r="T175" s="24"/>
    </row>
    <row r="176" ht="14.25" customHeight="1">
      <c r="M176" s="23"/>
      <c r="N176" s="23"/>
      <c r="O176" s="23"/>
      <c r="P176" s="23"/>
      <c r="Q176" s="23"/>
      <c r="R176" s="23"/>
      <c r="S176" s="23"/>
      <c r="T176" s="24"/>
    </row>
    <row r="177" ht="14.25" customHeight="1">
      <c r="M177" s="23"/>
      <c r="N177" s="23"/>
      <c r="O177" s="23"/>
      <c r="P177" s="23"/>
      <c r="Q177" s="23"/>
      <c r="R177" s="23"/>
      <c r="S177" s="23"/>
      <c r="T177" s="24"/>
    </row>
    <row r="178" ht="14.25" customHeight="1">
      <c r="M178" s="23"/>
      <c r="N178" s="23"/>
      <c r="O178" s="23"/>
      <c r="P178" s="23"/>
      <c r="Q178" s="23"/>
      <c r="R178" s="23"/>
      <c r="S178" s="23"/>
      <c r="T178" s="24"/>
    </row>
    <row r="179" ht="14.25" customHeight="1">
      <c r="M179" s="23"/>
      <c r="N179" s="23"/>
      <c r="O179" s="23"/>
      <c r="P179" s="23"/>
      <c r="Q179" s="23"/>
      <c r="R179" s="23"/>
      <c r="S179" s="23"/>
      <c r="T179" s="24"/>
    </row>
    <row r="180" ht="14.25" customHeight="1">
      <c r="M180" s="23"/>
      <c r="N180" s="23"/>
      <c r="O180" s="23"/>
      <c r="P180" s="23"/>
      <c r="Q180" s="23"/>
      <c r="R180" s="23"/>
      <c r="S180" s="23"/>
      <c r="T180" s="24"/>
    </row>
    <row r="181" ht="14.25" customHeight="1">
      <c r="M181" s="23"/>
      <c r="N181" s="23"/>
      <c r="O181" s="23"/>
      <c r="P181" s="23"/>
      <c r="Q181" s="23"/>
      <c r="R181" s="23"/>
      <c r="S181" s="23"/>
      <c r="T181" s="24"/>
    </row>
    <row r="182" ht="14.25" customHeight="1">
      <c r="M182" s="23"/>
      <c r="N182" s="23"/>
      <c r="O182" s="23"/>
      <c r="P182" s="23"/>
      <c r="Q182" s="23"/>
      <c r="R182" s="23"/>
      <c r="S182" s="23"/>
      <c r="T182" s="24"/>
    </row>
    <row r="183" ht="14.25" customHeight="1">
      <c r="M183" s="23"/>
      <c r="N183" s="23"/>
      <c r="O183" s="23"/>
      <c r="P183" s="23"/>
      <c r="Q183" s="23"/>
      <c r="R183" s="23"/>
      <c r="S183" s="23"/>
      <c r="T183" s="24"/>
    </row>
    <row r="184" ht="14.25" customHeight="1">
      <c r="M184" s="23"/>
      <c r="N184" s="23"/>
      <c r="O184" s="23"/>
      <c r="P184" s="23"/>
      <c r="Q184" s="23"/>
      <c r="R184" s="23"/>
      <c r="S184" s="23"/>
      <c r="T184" s="24"/>
    </row>
    <row r="185" ht="14.25" customHeight="1">
      <c r="M185" s="23"/>
      <c r="N185" s="23"/>
      <c r="O185" s="23"/>
      <c r="P185" s="23"/>
      <c r="Q185" s="23"/>
      <c r="R185" s="23"/>
      <c r="S185" s="23"/>
      <c r="T185" s="24"/>
    </row>
    <row r="186" ht="14.25" customHeight="1">
      <c r="M186" s="23"/>
      <c r="N186" s="23"/>
      <c r="O186" s="23"/>
      <c r="P186" s="23"/>
      <c r="Q186" s="23"/>
      <c r="R186" s="23"/>
      <c r="S186" s="23"/>
      <c r="T186" s="24"/>
    </row>
    <row r="187" ht="14.25" customHeight="1">
      <c r="M187" s="23"/>
      <c r="N187" s="23"/>
      <c r="O187" s="23"/>
      <c r="P187" s="23"/>
      <c r="Q187" s="23"/>
      <c r="R187" s="23"/>
      <c r="S187" s="23"/>
      <c r="T187" s="24"/>
    </row>
    <row r="188" ht="14.25" customHeight="1">
      <c r="M188" s="23"/>
      <c r="N188" s="23"/>
      <c r="O188" s="23"/>
      <c r="P188" s="23"/>
      <c r="Q188" s="23"/>
      <c r="R188" s="23"/>
      <c r="S188" s="23"/>
      <c r="T188" s="24"/>
    </row>
    <row r="189" ht="14.25" customHeight="1">
      <c r="M189" s="23"/>
      <c r="N189" s="23"/>
      <c r="O189" s="23"/>
      <c r="P189" s="23"/>
      <c r="Q189" s="23"/>
      <c r="R189" s="23"/>
      <c r="S189" s="23"/>
      <c r="T189" s="24"/>
    </row>
    <row r="190" ht="14.25" customHeight="1">
      <c r="M190" s="23"/>
      <c r="N190" s="23"/>
      <c r="O190" s="23"/>
      <c r="P190" s="23"/>
      <c r="Q190" s="23"/>
      <c r="R190" s="23"/>
      <c r="S190" s="23"/>
      <c r="T190" s="24"/>
    </row>
    <row r="191" ht="14.25" customHeight="1">
      <c r="M191" s="23"/>
      <c r="N191" s="23"/>
      <c r="O191" s="23"/>
      <c r="P191" s="23"/>
      <c r="Q191" s="23"/>
      <c r="R191" s="23"/>
      <c r="S191" s="23"/>
      <c r="T191" s="24"/>
    </row>
    <row r="192" ht="14.25" customHeight="1">
      <c r="M192" s="23"/>
      <c r="N192" s="23"/>
      <c r="O192" s="23"/>
      <c r="P192" s="23"/>
      <c r="Q192" s="23"/>
      <c r="R192" s="23"/>
      <c r="S192" s="23"/>
      <c r="T192" s="24"/>
    </row>
    <row r="193" ht="14.25" customHeight="1">
      <c r="M193" s="23"/>
      <c r="N193" s="23"/>
      <c r="O193" s="23"/>
      <c r="P193" s="23"/>
      <c r="Q193" s="23"/>
      <c r="R193" s="23"/>
      <c r="S193" s="23"/>
      <c r="T193" s="24"/>
    </row>
    <row r="194" ht="14.25" customHeight="1">
      <c r="M194" s="23"/>
      <c r="N194" s="23"/>
      <c r="O194" s="23"/>
      <c r="P194" s="23"/>
      <c r="Q194" s="23"/>
      <c r="R194" s="23"/>
      <c r="S194" s="23"/>
      <c r="T194" s="24"/>
    </row>
    <row r="195" ht="14.25" customHeight="1">
      <c r="M195" s="23"/>
      <c r="N195" s="23"/>
      <c r="O195" s="23"/>
      <c r="P195" s="23"/>
      <c r="Q195" s="23"/>
      <c r="R195" s="23"/>
      <c r="S195" s="23"/>
      <c r="T195" s="24"/>
    </row>
    <row r="196" ht="14.25" customHeight="1">
      <c r="M196" s="23"/>
      <c r="N196" s="23"/>
      <c r="O196" s="23"/>
      <c r="P196" s="23"/>
      <c r="Q196" s="23"/>
      <c r="R196" s="23"/>
      <c r="S196" s="23"/>
      <c r="T196" s="24"/>
    </row>
    <row r="197" ht="14.25" customHeight="1">
      <c r="M197" s="23"/>
      <c r="N197" s="23"/>
      <c r="O197" s="23"/>
      <c r="P197" s="23"/>
      <c r="Q197" s="23"/>
      <c r="R197" s="23"/>
      <c r="S197" s="23"/>
      <c r="T197" s="24"/>
    </row>
    <row r="198" ht="14.25" customHeight="1">
      <c r="M198" s="23"/>
      <c r="N198" s="23"/>
      <c r="O198" s="23"/>
      <c r="P198" s="23"/>
      <c r="Q198" s="23"/>
      <c r="R198" s="23"/>
      <c r="S198" s="23"/>
      <c r="T198" s="24"/>
    </row>
    <row r="199" ht="14.25" customHeight="1">
      <c r="M199" s="23"/>
      <c r="N199" s="23"/>
      <c r="O199" s="23"/>
      <c r="P199" s="23"/>
      <c r="Q199" s="23"/>
      <c r="R199" s="23"/>
      <c r="S199" s="23"/>
      <c r="T199" s="24"/>
    </row>
    <row r="200" ht="14.25" customHeight="1">
      <c r="M200" s="23"/>
      <c r="N200" s="23"/>
      <c r="O200" s="23"/>
      <c r="P200" s="23"/>
      <c r="Q200" s="23"/>
      <c r="R200" s="23"/>
      <c r="S200" s="23"/>
      <c r="T200" s="24"/>
    </row>
    <row r="201" ht="14.25" customHeight="1">
      <c r="M201" s="23"/>
      <c r="N201" s="23"/>
      <c r="O201" s="23"/>
      <c r="P201" s="23"/>
      <c r="Q201" s="23"/>
      <c r="R201" s="23"/>
      <c r="S201" s="23"/>
      <c r="T201" s="24"/>
    </row>
    <row r="202" ht="14.25" customHeight="1">
      <c r="M202" s="23"/>
      <c r="N202" s="23"/>
      <c r="O202" s="23"/>
      <c r="P202" s="23"/>
      <c r="Q202" s="23"/>
      <c r="R202" s="23"/>
      <c r="S202" s="23"/>
      <c r="T202" s="24"/>
    </row>
    <row r="203" ht="14.25" customHeight="1">
      <c r="M203" s="23"/>
      <c r="N203" s="23"/>
      <c r="O203" s="23"/>
      <c r="P203" s="23"/>
      <c r="Q203" s="23"/>
      <c r="R203" s="23"/>
      <c r="S203" s="23"/>
      <c r="T203" s="24"/>
    </row>
    <row r="204" ht="14.25" customHeight="1">
      <c r="M204" s="23"/>
      <c r="N204" s="23"/>
      <c r="O204" s="23"/>
      <c r="P204" s="23"/>
      <c r="Q204" s="23"/>
      <c r="R204" s="23"/>
      <c r="S204" s="23"/>
      <c r="T204" s="24"/>
    </row>
    <row r="205" ht="14.25" customHeight="1">
      <c r="M205" s="23"/>
      <c r="N205" s="23"/>
      <c r="O205" s="23"/>
      <c r="P205" s="23"/>
      <c r="Q205" s="23"/>
      <c r="R205" s="23"/>
      <c r="S205" s="23"/>
      <c r="T205" s="24"/>
    </row>
    <row r="206" ht="14.25" customHeight="1">
      <c r="M206" s="23"/>
      <c r="N206" s="23"/>
      <c r="O206" s="23"/>
      <c r="P206" s="23"/>
      <c r="Q206" s="23"/>
      <c r="R206" s="23"/>
      <c r="S206" s="23"/>
      <c r="T206" s="24"/>
    </row>
    <row r="207" ht="14.25" customHeight="1">
      <c r="M207" s="23"/>
      <c r="N207" s="23"/>
      <c r="O207" s="23"/>
      <c r="P207" s="23"/>
      <c r="Q207" s="23"/>
      <c r="R207" s="23"/>
      <c r="S207" s="23"/>
      <c r="T207" s="24"/>
    </row>
    <row r="208" ht="14.25" customHeight="1">
      <c r="M208" s="23"/>
      <c r="N208" s="23"/>
      <c r="O208" s="23"/>
      <c r="P208" s="23"/>
      <c r="Q208" s="23"/>
      <c r="R208" s="23"/>
      <c r="S208" s="23"/>
      <c r="T208" s="24"/>
    </row>
    <row r="209" ht="14.25" customHeight="1">
      <c r="M209" s="23"/>
      <c r="N209" s="23"/>
      <c r="O209" s="23"/>
      <c r="P209" s="23"/>
      <c r="Q209" s="23"/>
      <c r="R209" s="23"/>
      <c r="S209" s="23"/>
      <c r="T209" s="24"/>
    </row>
    <row r="210" ht="14.25" customHeight="1">
      <c r="M210" s="23"/>
      <c r="N210" s="23"/>
      <c r="O210" s="23"/>
      <c r="P210" s="23"/>
      <c r="Q210" s="23"/>
      <c r="R210" s="23"/>
      <c r="S210" s="23"/>
      <c r="T210" s="24"/>
    </row>
    <row r="211" ht="14.25" customHeight="1">
      <c r="M211" s="23"/>
      <c r="N211" s="23"/>
      <c r="O211" s="23"/>
      <c r="P211" s="23"/>
      <c r="Q211" s="23"/>
      <c r="R211" s="23"/>
      <c r="S211" s="23"/>
      <c r="T211" s="24"/>
    </row>
    <row r="212" ht="14.25" customHeight="1">
      <c r="M212" s="23"/>
      <c r="N212" s="23"/>
      <c r="O212" s="23"/>
      <c r="P212" s="23"/>
      <c r="Q212" s="23"/>
      <c r="R212" s="23"/>
      <c r="S212" s="23"/>
      <c r="T212" s="24"/>
    </row>
    <row r="213" ht="14.25" customHeight="1">
      <c r="M213" s="23"/>
      <c r="N213" s="23"/>
      <c r="O213" s="23"/>
      <c r="P213" s="23"/>
      <c r="Q213" s="23"/>
      <c r="R213" s="23"/>
      <c r="S213" s="23"/>
      <c r="T213" s="24"/>
    </row>
    <row r="214" ht="14.25" customHeight="1">
      <c r="M214" s="23"/>
      <c r="N214" s="23"/>
      <c r="O214" s="23"/>
      <c r="P214" s="23"/>
      <c r="Q214" s="23"/>
      <c r="R214" s="23"/>
      <c r="S214" s="23"/>
      <c r="T214" s="24"/>
    </row>
    <row r="215" ht="14.25" customHeight="1">
      <c r="M215" s="23"/>
      <c r="N215" s="23"/>
      <c r="O215" s="23"/>
      <c r="P215" s="23"/>
      <c r="Q215" s="23"/>
      <c r="R215" s="23"/>
      <c r="S215" s="23"/>
      <c r="T215" s="24"/>
    </row>
    <row r="216" ht="14.25" customHeight="1">
      <c r="M216" s="23"/>
      <c r="N216" s="23"/>
      <c r="O216" s="23"/>
      <c r="P216" s="23"/>
      <c r="Q216" s="23"/>
      <c r="R216" s="23"/>
      <c r="S216" s="23"/>
      <c r="T216" s="24"/>
    </row>
    <row r="217" ht="14.25" customHeight="1">
      <c r="M217" s="23"/>
      <c r="N217" s="23"/>
      <c r="O217" s="23"/>
      <c r="P217" s="23"/>
      <c r="Q217" s="23"/>
      <c r="R217" s="23"/>
      <c r="S217" s="23"/>
      <c r="T217" s="24"/>
    </row>
    <row r="218" ht="14.25" customHeight="1">
      <c r="M218" s="23"/>
      <c r="N218" s="23"/>
      <c r="O218" s="23"/>
      <c r="P218" s="23"/>
      <c r="Q218" s="23"/>
      <c r="R218" s="23"/>
      <c r="S218" s="23"/>
      <c r="T218" s="24"/>
    </row>
    <row r="219" ht="14.25" customHeight="1">
      <c r="M219" s="23"/>
      <c r="N219" s="23"/>
      <c r="O219" s="23"/>
      <c r="P219" s="23"/>
      <c r="Q219" s="23"/>
      <c r="R219" s="23"/>
      <c r="S219" s="23"/>
      <c r="T219" s="24"/>
    </row>
    <row r="220" ht="14.25" customHeight="1">
      <c r="M220" s="23"/>
      <c r="N220" s="23"/>
      <c r="O220" s="23"/>
      <c r="P220" s="23"/>
      <c r="Q220" s="23"/>
      <c r="R220" s="23"/>
      <c r="S220" s="23"/>
      <c r="T220" s="24"/>
    </row>
    <row r="221" ht="14.25" customHeight="1">
      <c r="M221" s="23"/>
      <c r="N221" s="23"/>
      <c r="O221" s="23"/>
      <c r="P221" s="23"/>
      <c r="Q221" s="23"/>
      <c r="R221" s="23"/>
      <c r="S221" s="23"/>
      <c r="T221" s="24"/>
    </row>
    <row r="222" ht="14.25" customHeight="1">
      <c r="M222" s="23"/>
      <c r="N222" s="23"/>
      <c r="O222" s="23"/>
      <c r="P222" s="23"/>
      <c r="Q222" s="23"/>
      <c r="R222" s="23"/>
      <c r="S222" s="23"/>
      <c r="T222" s="24"/>
    </row>
    <row r="223" ht="14.25" customHeight="1">
      <c r="M223" s="23"/>
      <c r="N223" s="23"/>
      <c r="O223" s="23"/>
      <c r="P223" s="23"/>
      <c r="Q223" s="23"/>
      <c r="R223" s="23"/>
      <c r="S223" s="23"/>
      <c r="T223" s="24"/>
    </row>
    <row r="224" ht="14.25" customHeight="1">
      <c r="M224" s="23"/>
      <c r="N224" s="23"/>
      <c r="O224" s="23"/>
      <c r="P224" s="23"/>
      <c r="Q224" s="23"/>
      <c r="R224" s="23"/>
      <c r="S224" s="23"/>
      <c r="T224" s="24"/>
    </row>
    <row r="225" ht="14.25" customHeight="1">
      <c r="M225" s="23"/>
      <c r="N225" s="23"/>
      <c r="O225" s="23"/>
      <c r="P225" s="23"/>
      <c r="Q225" s="23"/>
      <c r="R225" s="23"/>
      <c r="S225" s="23"/>
      <c r="T225" s="24"/>
    </row>
    <row r="226" ht="14.25" customHeight="1">
      <c r="M226" s="23"/>
      <c r="N226" s="23"/>
      <c r="O226" s="23"/>
      <c r="P226" s="23"/>
      <c r="Q226" s="23"/>
      <c r="R226" s="23"/>
      <c r="S226" s="23"/>
      <c r="T226" s="24"/>
    </row>
    <row r="227" ht="14.25" customHeight="1">
      <c r="M227" s="23"/>
      <c r="N227" s="23"/>
      <c r="O227" s="23"/>
      <c r="P227" s="23"/>
      <c r="Q227" s="23"/>
      <c r="R227" s="23"/>
      <c r="S227" s="23"/>
      <c r="T227" s="24"/>
    </row>
    <row r="228" ht="14.25" customHeight="1">
      <c r="M228" s="23"/>
      <c r="N228" s="23"/>
      <c r="O228" s="23"/>
      <c r="P228" s="23"/>
      <c r="Q228" s="23"/>
      <c r="R228" s="23"/>
      <c r="S228" s="23"/>
      <c r="T228" s="24"/>
    </row>
    <row r="229" ht="14.25" customHeight="1">
      <c r="M229" s="23"/>
      <c r="N229" s="23"/>
      <c r="O229" s="23"/>
      <c r="P229" s="23"/>
      <c r="Q229" s="23"/>
      <c r="R229" s="23"/>
      <c r="S229" s="23"/>
      <c r="T229" s="24"/>
    </row>
    <row r="230" ht="14.25" customHeight="1">
      <c r="M230" s="23"/>
      <c r="N230" s="23"/>
      <c r="O230" s="23"/>
      <c r="P230" s="23"/>
      <c r="Q230" s="23"/>
      <c r="R230" s="23"/>
      <c r="S230" s="23"/>
      <c r="T230" s="24"/>
    </row>
    <row r="231" ht="14.25" customHeight="1">
      <c r="M231" s="23"/>
      <c r="N231" s="23"/>
      <c r="O231" s="23"/>
      <c r="P231" s="23"/>
      <c r="Q231" s="23"/>
      <c r="R231" s="23"/>
      <c r="S231" s="23"/>
      <c r="T231" s="24"/>
    </row>
    <row r="232" ht="14.25" customHeight="1">
      <c r="M232" s="23"/>
      <c r="N232" s="23"/>
      <c r="O232" s="23"/>
      <c r="P232" s="23"/>
      <c r="Q232" s="23"/>
      <c r="R232" s="23"/>
      <c r="S232" s="23"/>
      <c r="T232" s="24"/>
    </row>
    <row r="233" ht="14.25" customHeight="1">
      <c r="M233" s="23"/>
      <c r="N233" s="23"/>
      <c r="O233" s="23"/>
      <c r="P233" s="23"/>
      <c r="Q233" s="23"/>
      <c r="R233" s="23"/>
      <c r="S233" s="23"/>
      <c r="T233" s="24"/>
    </row>
    <row r="234" ht="14.25" customHeight="1">
      <c r="M234" s="23"/>
      <c r="N234" s="23"/>
      <c r="O234" s="23"/>
      <c r="P234" s="23"/>
      <c r="Q234" s="23"/>
      <c r="R234" s="23"/>
      <c r="S234" s="23"/>
      <c r="T234" s="24"/>
    </row>
    <row r="235" ht="14.25" customHeight="1">
      <c r="M235" s="23"/>
      <c r="N235" s="23"/>
      <c r="O235" s="23"/>
      <c r="P235" s="23"/>
      <c r="Q235" s="23"/>
      <c r="R235" s="23"/>
      <c r="S235" s="23"/>
      <c r="T235" s="24"/>
    </row>
    <row r="236" ht="14.25" customHeight="1">
      <c r="M236" s="23"/>
      <c r="N236" s="23"/>
      <c r="O236" s="23"/>
      <c r="P236" s="23"/>
      <c r="Q236" s="23"/>
      <c r="R236" s="23"/>
      <c r="S236" s="23"/>
      <c r="T236" s="24"/>
    </row>
    <row r="237" ht="14.25" customHeight="1">
      <c r="M237" s="23"/>
      <c r="N237" s="23"/>
      <c r="O237" s="23"/>
      <c r="P237" s="23"/>
      <c r="Q237" s="23"/>
      <c r="R237" s="23"/>
      <c r="S237" s="23"/>
      <c r="T237" s="24"/>
    </row>
    <row r="238" ht="14.25" customHeight="1">
      <c r="M238" s="23"/>
      <c r="N238" s="23"/>
      <c r="O238" s="23"/>
      <c r="P238" s="23"/>
      <c r="Q238" s="23"/>
      <c r="R238" s="23"/>
      <c r="S238" s="23"/>
      <c r="T238" s="24"/>
    </row>
    <row r="239" ht="14.25" customHeight="1">
      <c r="M239" s="23"/>
      <c r="N239" s="23"/>
      <c r="O239" s="23"/>
      <c r="P239" s="23"/>
      <c r="Q239" s="23"/>
      <c r="R239" s="23"/>
      <c r="S239" s="23"/>
      <c r="T239" s="24"/>
    </row>
    <row r="240" ht="14.25" customHeight="1">
      <c r="M240" s="23"/>
      <c r="N240" s="23"/>
      <c r="O240" s="23"/>
      <c r="P240" s="23"/>
      <c r="Q240" s="23"/>
      <c r="R240" s="23"/>
      <c r="S240" s="23"/>
      <c r="T240" s="24"/>
    </row>
    <row r="241" ht="14.25" customHeight="1">
      <c r="M241" s="23"/>
      <c r="N241" s="23"/>
      <c r="O241" s="23"/>
      <c r="P241" s="23"/>
      <c r="Q241" s="23"/>
      <c r="R241" s="23"/>
      <c r="S241" s="23"/>
      <c r="T241" s="24"/>
    </row>
    <row r="242" ht="14.25" customHeight="1">
      <c r="M242" s="23"/>
      <c r="N242" s="23"/>
      <c r="O242" s="23"/>
      <c r="P242" s="23"/>
      <c r="Q242" s="23"/>
      <c r="R242" s="23"/>
      <c r="S242" s="23"/>
      <c r="T242" s="24"/>
    </row>
    <row r="243" ht="14.25" customHeight="1">
      <c r="M243" s="23"/>
      <c r="N243" s="23"/>
      <c r="O243" s="23"/>
      <c r="P243" s="23"/>
      <c r="Q243" s="23"/>
      <c r="R243" s="23"/>
      <c r="S243" s="23"/>
      <c r="T243" s="24"/>
    </row>
    <row r="244" ht="14.25" customHeight="1">
      <c r="M244" s="23"/>
      <c r="N244" s="23"/>
      <c r="O244" s="23"/>
      <c r="P244" s="23"/>
      <c r="Q244" s="23"/>
      <c r="R244" s="23"/>
      <c r="S244" s="23"/>
      <c r="T244" s="24"/>
    </row>
    <row r="245" ht="14.25" customHeight="1">
      <c r="M245" s="23"/>
      <c r="N245" s="23"/>
      <c r="O245" s="23"/>
      <c r="P245" s="23"/>
      <c r="Q245" s="23"/>
      <c r="R245" s="23"/>
      <c r="S245" s="23"/>
      <c r="T245" s="24"/>
    </row>
    <row r="246" ht="14.25" customHeight="1">
      <c r="M246" s="23"/>
      <c r="N246" s="23"/>
      <c r="O246" s="23"/>
      <c r="P246" s="23"/>
      <c r="Q246" s="23"/>
      <c r="R246" s="23"/>
      <c r="S246" s="23"/>
      <c r="T246" s="24"/>
    </row>
    <row r="247" ht="14.25" customHeight="1">
      <c r="M247" s="23"/>
      <c r="N247" s="23"/>
      <c r="O247" s="23"/>
      <c r="P247" s="23"/>
      <c r="Q247" s="23"/>
      <c r="R247" s="23"/>
      <c r="S247" s="23"/>
      <c r="T247" s="24"/>
    </row>
    <row r="248" ht="14.25" customHeight="1">
      <c r="M248" s="23"/>
      <c r="N248" s="23"/>
      <c r="O248" s="23"/>
      <c r="P248" s="23"/>
      <c r="Q248" s="23"/>
      <c r="R248" s="23"/>
      <c r="S248" s="23"/>
      <c r="T248" s="24"/>
    </row>
    <row r="249" ht="14.25" customHeight="1">
      <c r="M249" s="23"/>
      <c r="N249" s="23"/>
      <c r="O249" s="23"/>
      <c r="P249" s="23"/>
      <c r="Q249" s="23"/>
      <c r="R249" s="23"/>
      <c r="S249" s="23"/>
      <c r="T249" s="24"/>
    </row>
    <row r="250" ht="14.25" customHeight="1">
      <c r="M250" s="23"/>
      <c r="N250" s="23"/>
      <c r="O250" s="23"/>
      <c r="P250" s="23"/>
      <c r="Q250" s="23"/>
      <c r="R250" s="23"/>
      <c r="S250" s="23"/>
      <c r="T250" s="24"/>
    </row>
    <row r="251" ht="14.25" customHeight="1">
      <c r="M251" s="23"/>
      <c r="N251" s="23"/>
      <c r="O251" s="23"/>
      <c r="P251" s="23"/>
      <c r="Q251" s="23"/>
      <c r="R251" s="23"/>
      <c r="S251" s="23"/>
      <c r="T251" s="24"/>
    </row>
    <row r="252" ht="14.25" customHeight="1">
      <c r="M252" s="23"/>
      <c r="N252" s="23"/>
      <c r="O252" s="23"/>
      <c r="P252" s="23"/>
      <c r="Q252" s="23"/>
      <c r="R252" s="23"/>
      <c r="S252" s="23"/>
      <c r="T252" s="24"/>
    </row>
    <row r="253" ht="14.25" customHeight="1">
      <c r="M253" s="23"/>
      <c r="N253" s="23"/>
      <c r="O253" s="23"/>
      <c r="P253" s="23"/>
      <c r="Q253" s="23"/>
      <c r="R253" s="23"/>
      <c r="S253" s="23"/>
      <c r="T253" s="24"/>
    </row>
    <row r="254" ht="14.25" customHeight="1">
      <c r="M254" s="23"/>
      <c r="N254" s="23"/>
      <c r="O254" s="23"/>
      <c r="P254" s="23"/>
      <c r="Q254" s="23"/>
      <c r="R254" s="23"/>
      <c r="S254" s="23"/>
      <c r="T254" s="24"/>
    </row>
    <row r="255" ht="14.25" customHeight="1">
      <c r="M255" s="23"/>
      <c r="N255" s="23"/>
      <c r="O255" s="23"/>
      <c r="P255" s="23"/>
      <c r="Q255" s="23"/>
      <c r="R255" s="23"/>
      <c r="S255" s="23"/>
      <c r="T255" s="24"/>
    </row>
    <row r="256" ht="14.25" customHeight="1">
      <c r="M256" s="23"/>
      <c r="N256" s="23"/>
      <c r="O256" s="23"/>
      <c r="P256" s="23"/>
      <c r="Q256" s="23"/>
      <c r="R256" s="23"/>
      <c r="S256" s="23"/>
      <c r="T256" s="24"/>
    </row>
    <row r="257" ht="14.25" customHeight="1">
      <c r="M257" s="23"/>
      <c r="N257" s="23"/>
      <c r="O257" s="23"/>
      <c r="P257" s="23"/>
      <c r="Q257" s="23"/>
      <c r="R257" s="23"/>
      <c r="S257" s="23"/>
      <c r="T257" s="24"/>
    </row>
    <row r="258" ht="14.25" customHeight="1">
      <c r="M258" s="23"/>
      <c r="N258" s="23"/>
      <c r="O258" s="23"/>
      <c r="P258" s="23"/>
      <c r="Q258" s="23"/>
      <c r="R258" s="23"/>
      <c r="S258" s="23"/>
      <c r="T258" s="24"/>
    </row>
    <row r="259" ht="14.25" customHeight="1">
      <c r="M259" s="23"/>
      <c r="N259" s="23"/>
      <c r="O259" s="23"/>
      <c r="P259" s="23"/>
      <c r="Q259" s="23"/>
      <c r="R259" s="23"/>
      <c r="S259" s="23"/>
      <c r="T259" s="24"/>
    </row>
    <row r="260" ht="14.25" customHeight="1">
      <c r="M260" s="23"/>
      <c r="N260" s="23"/>
      <c r="O260" s="23"/>
      <c r="P260" s="23"/>
      <c r="Q260" s="23"/>
      <c r="R260" s="23"/>
      <c r="S260" s="23"/>
      <c r="T260" s="24"/>
    </row>
    <row r="261" ht="14.25" customHeight="1">
      <c r="M261" s="23"/>
      <c r="N261" s="23"/>
      <c r="O261" s="23"/>
      <c r="P261" s="23"/>
      <c r="Q261" s="23"/>
      <c r="R261" s="23"/>
      <c r="S261" s="23"/>
      <c r="T261" s="24"/>
    </row>
    <row r="262" ht="14.25" customHeight="1">
      <c r="M262" s="23"/>
      <c r="N262" s="23"/>
      <c r="O262" s="23"/>
      <c r="P262" s="23"/>
      <c r="Q262" s="23"/>
      <c r="R262" s="23"/>
      <c r="S262" s="23"/>
      <c r="T262" s="24"/>
    </row>
    <row r="263" ht="14.25" customHeight="1">
      <c r="M263" s="23"/>
      <c r="N263" s="23"/>
      <c r="O263" s="23"/>
      <c r="P263" s="23"/>
      <c r="Q263" s="23"/>
      <c r="R263" s="23"/>
      <c r="S263" s="23"/>
      <c r="T263" s="24"/>
    </row>
    <row r="264" ht="14.25" customHeight="1">
      <c r="M264" s="23"/>
      <c r="N264" s="23"/>
      <c r="O264" s="23"/>
      <c r="P264" s="23"/>
      <c r="Q264" s="23"/>
      <c r="R264" s="23"/>
      <c r="S264" s="23"/>
      <c r="T264" s="24"/>
    </row>
    <row r="265" ht="14.25" customHeight="1">
      <c r="M265" s="23"/>
      <c r="N265" s="23"/>
      <c r="O265" s="23"/>
      <c r="P265" s="23"/>
      <c r="Q265" s="23"/>
      <c r="R265" s="23"/>
      <c r="S265" s="23"/>
      <c r="T265" s="24"/>
    </row>
    <row r="266" ht="14.25" customHeight="1">
      <c r="M266" s="23"/>
      <c r="N266" s="23"/>
      <c r="O266" s="23"/>
      <c r="P266" s="23"/>
      <c r="Q266" s="23"/>
      <c r="R266" s="23"/>
      <c r="S266" s="23"/>
      <c r="T266" s="24"/>
    </row>
    <row r="267" ht="14.25" customHeight="1">
      <c r="M267" s="23"/>
      <c r="N267" s="23"/>
      <c r="O267" s="23"/>
      <c r="P267" s="23"/>
      <c r="Q267" s="23"/>
      <c r="R267" s="23"/>
      <c r="S267" s="23"/>
      <c r="T267" s="24"/>
    </row>
    <row r="268" ht="14.25" customHeight="1">
      <c r="M268" s="23"/>
      <c r="N268" s="23"/>
      <c r="O268" s="23"/>
      <c r="P268" s="23"/>
      <c r="Q268" s="23"/>
      <c r="R268" s="23"/>
      <c r="S268" s="23"/>
      <c r="T268" s="24"/>
    </row>
    <row r="269" ht="14.25" customHeight="1">
      <c r="M269" s="23"/>
      <c r="N269" s="23"/>
      <c r="O269" s="23"/>
      <c r="P269" s="23"/>
      <c r="Q269" s="23"/>
      <c r="R269" s="23"/>
      <c r="S269" s="23"/>
      <c r="T269" s="24"/>
    </row>
    <row r="270" ht="14.25" customHeight="1">
      <c r="M270" s="23"/>
      <c r="N270" s="23"/>
      <c r="O270" s="23"/>
      <c r="P270" s="23"/>
      <c r="Q270" s="23"/>
      <c r="R270" s="23"/>
      <c r="S270" s="23"/>
      <c r="T270" s="24"/>
    </row>
    <row r="271" ht="14.25" customHeight="1">
      <c r="M271" s="23"/>
      <c r="N271" s="23"/>
      <c r="O271" s="23"/>
      <c r="P271" s="23"/>
      <c r="Q271" s="23"/>
      <c r="R271" s="23"/>
      <c r="S271" s="23"/>
      <c r="T271" s="24"/>
    </row>
    <row r="272" ht="14.25" customHeight="1">
      <c r="M272" s="23"/>
      <c r="N272" s="23"/>
      <c r="O272" s="23"/>
      <c r="P272" s="23"/>
      <c r="Q272" s="23"/>
      <c r="R272" s="23"/>
      <c r="S272" s="23"/>
      <c r="T272" s="24"/>
    </row>
    <row r="273" ht="14.25" customHeight="1">
      <c r="M273" s="23"/>
      <c r="N273" s="23"/>
      <c r="O273" s="23"/>
      <c r="P273" s="23"/>
      <c r="Q273" s="23"/>
      <c r="R273" s="23"/>
      <c r="S273" s="23"/>
      <c r="T273" s="24"/>
    </row>
    <row r="274" ht="14.25" customHeight="1">
      <c r="M274" s="23"/>
      <c r="N274" s="23"/>
      <c r="O274" s="23"/>
      <c r="P274" s="23"/>
      <c r="Q274" s="23"/>
      <c r="R274" s="23"/>
      <c r="S274" s="23"/>
      <c r="T274" s="24"/>
    </row>
    <row r="275" ht="14.25" customHeight="1">
      <c r="M275" s="23"/>
      <c r="N275" s="23"/>
      <c r="O275" s="23"/>
      <c r="P275" s="23"/>
      <c r="Q275" s="23"/>
      <c r="R275" s="23"/>
      <c r="S275" s="23"/>
      <c r="T275" s="24"/>
    </row>
    <row r="276" ht="14.25" customHeight="1">
      <c r="M276" s="23"/>
      <c r="N276" s="23"/>
      <c r="O276" s="23"/>
      <c r="P276" s="23"/>
      <c r="Q276" s="23"/>
      <c r="R276" s="23"/>
      <c r="S276" s="23"/>
      <c r="T276" s="24"/>
    </row>
    <row r="277" ht="14.25" customHeight="1">
      <c r="M277" s="23"/>
      <c r="N277" s="23"/>
      <c r="O277" s="23"/>
      <c r="P277" s="23"/>
      <c r="Q277" s="23"/>
      <c r="R277" s="23"/>
      <c r="S277" s="23"/>
      <c r="T277" s="24"/>
    </row>
    <row r="278" ht="14.25" customHeight="1">
      <c r="M278" s="23"/>
      <c r="N278" s="23"/>
      <c r="O278" s="23"/>
      <c r="P278" s="23"/>
      <c r="Q278" s="23"/>
      <c r="R278" s="23"/>
      <c r="S278" s="23"/>
      <c r="T278" s="24"/>
    </row>
    <row r="279" ht="14.25" customHeight="1">
      <c r="M279" s="23"/>
      <c r="N279" s="23"/>
      <c r="O279" s="23"/>
      <c r="P279" s="23"/>
      <c r="Q279" s="23"/>
      <c r="R279" s="23"/>
      <c r="S279" s="23"/>
      <c r="T279" s="24"/>
    </row>
    <row r="280" ht="14.25" customHeight="1">
      <c r="M280" s="23"/>
      <c r="N280" s="23"/>
      <c r="O280" s="23"/>
      <c r="P280" s="23"/>
      <c r="Q280" s="23"/>
      <c r="R280" s="23"/>
      <c r="S280" s="23"/>
      <c r="T280" s="24"/>
    </row>
    <row r="281" ht="14.25" customHeight="1">
      <c r="M281" s="23"/>
      <c r="N281" s="23"/>
      <c r="O281" s="23"/>
      <c r="P281" s="23"/>
      <c r="Q281" s="23"/>
      <c r="R281" s="23"/>
      <c r="S281" s="23"/>
      <c r="T281" s="24"/>
    </row>
    <row r="282" ht="14.25" customHeight="1">
      <c r="M282" s="23"/>
      <c r="N282" s="23"/>
      <c r="O282" s="23"/>
      <c r="P282" s="23"/>
      <c r="Q282" s="23"/>
      <c r="R282" s="23"/>
      <c r="S282" s="23"/>
      <c r="T282" s="24"/>
    </row>
    <row r="283" ht="14.25" customHeight="1">
      <c r="M283" s="23"/>
      <c r="N283" s="23"/>
      <c r="O283" s="23"/>
      <c r="P283" s="23"/>
      <c r="Q283" s="23"/>
      <c r="R283" s="23"/>
      <c r="S283" s="23"/>
      <c r="T283" s="24"/>
    </row>
    <row r="284" ht="14.25" customHeight="1">
      <c r="M284" s="23"/>
      <c r="N284" s="23"/>
      <c r="O284" s="23"/>
      <c r="P284" s="23"/>
      <c r="Q284" s="23"/>
      <c r="R284" s="23"/>
      <c r="S284" s="23"/>
      <c r="T284" s="24"/>
    </row>
    <row r="285" ht="14.25" customHeight="1">
      <c r="M285" s="23"/>
      <c r="N285" s="23"/>
      <c r="O285" s="23"/>
      <c r="P285" s="23"/>
      <c r="Q285" s="23"/>
      <c r="R285" s="23"/>
      <c r="S285" s="23"/>
      <c r="T285" s="24"/>
    </row>
    <row r="286" ht="14.25" customHeight="1">
      <c r="M286" s="23"/>
      <c r="N286" s="23"/>
      <c r="O286" s="23"/>
      <c r="P286" s="23"/>
      <c r="Q286" s="23"/>
      <c r="R286" s="23"/>
      <c r="S286" s="23"/>
      <c r="T286" s="24"/>
    </row>
    <row r="287" ht="14.25" customHeight="1">
      <c r="M287" s="23"/>
      <c r="N287" s="23"/>
      <c r="O287" s="23"/>
      <c r="P287" s="23"/>
      <c r="Q287" s="23"/>
      <c r="R287" s="23"/>
      <c r="S287" s="23"/>
      <c r="T287" s="24"/>
    </row>
    <row r="288" ht="14.25" customHeight="1">
      <c r="M288" s="23"/>
      <c r="N288" s="23"/>
      <c r="O288" s="23"/>
      <c r="P288" s="23"/>
      <c r="Q288" s="23"/>
      <c r="R288" s="23"/>
      <c r="S288" s="23"/>
      <c r="T288" s="24"/>
    </row>
    <row r="289" ht="14.25" customHeight="1">
      <c r="M289" s="23"/>
      <c r="N289" s="23"/>
      <c r="O289" s="23"/>
      <c r="P289" s="23"/>
      <c r="Q289" s="23"/>
      <c r="R289" s="23"/>
      <c r="S289" s="23"/>
      <c r="T289" s="24"/>
    </row>
    <row r="290" ht="14.25" customHeight="1">
      <c r="M290" s="23"/>
      <c r="N290" s="23"/>
      <c r="O290" s="23"/>
      <c r="P290" s="23"/>
      <c r="Q290" s="23"/>
      <c r="R290" s="23"/>
      <c r="S290" s="23"/>
      <c r="T290" s="24"/>
    </row>
    <row r="291" ht="14.25" customHeight="1">
      <c r="M291" s="23"/>
      <c r="N291" s="23"/>
      <c r="O291" s="23"/>
      <c r="P291" s="23"/>
      <c r="Q291" s="23"/>
      <c r="R291" s="23"/>
      <c r="S291" s="23"/>
      <c r="T291" s="24"/>
    </row>
    <row r="292" ht="14.25" customHeight="1">
      <c r="M292" s="23"/>
      <c r="N292" s="23"/>
      <c r="O292" s="23"/>
      <c r="P292" s="23"/>
      <c r="Q292" s="23"/>
      <c r="R292" s="23"/>
      <c r="S292" s="23"/>
      <c r="T292" s="24"/>
    </row>
    <row r="293" ht="14.25" customHeight="1">
      <c r="M293" s="23"/>
      <c r="N293" s="23"/>
      <c r="O293" s="23"/>
      <c r="P293" s="23"/>
      <c r="Q293" s="23"/>
      <c r="R293" s="23"/>
      <c r="S293" s="23"/>
      <c r="T293" s="24"/>
    </row>
    <row r="294" ht="14.25" customHeight="1">
      <c r="M294" s="23"/>
      <c r="N294" s="23"/>
      <c r="O294" s="23"/>
      <c r="P294" s="23"/>
      <c r="Q294" s="23"/>
      <c r="R294" s="23"/>
      <c r="S294" s="23"/>
      <c r="T294" s="24"/>
    </row>
    <row r="295" ht="14.25" customHeight="1">
      <c r="M295" s="23"/>
      <c r="N295" s="23"/>
      <c r="O295" s="23"/>
      <c r="P295" s="23"/>
      <c r="Q295" s="23"/>
      <c r="R295" s="23"/>
      <c r="S295" s="23"/>
      <c r="T295" s="24"/>
    </row>
    <row r="296" ht="14.25" customHeight="1">
      <c r="M296" s="23"/>
      <c r="N296" s="23"/>
      <c r="O296" s="23"/>
      <c r="P296" s="23"/>
      <c r="Q296" s="23"/>
      <c r="R296" s="23"/>
      <c r="S296" s="23"/>
      <c r="T296" s="24"/>
    </row>
    <row r="297" ht="14.25" customHeight="1">
      <c r="M297" s="23"/>
      <c r="N297" s="23"/>
      <c r="O297" s="23"/>
      <c r="P297" s="23"/>
      <c r="Q297" s="23"/>
      <c r="R297" s="23"/>
      <c r="S297" s="23"/>
      <c r="T297" s="24"/>
    </row>
    <row r="298" ht="14.25" customHeight="1">
      <c r="M298" s="23"/>
      <c r="N298" s="23"/>
      <c r="O298" s="23"/>
      <c r="P298" s="23"/>
      <c r="Q298" s="23"/>
      <c r="R298" s="23"/>
      <c r="S298" s="23"/>
      <c r="T298" s="24"/>
    </row>
    <row r="299" ht="14.25" customHeight="1">
      <c r="M299" s="23"/>
      <c r="N299" s="23"/>
      <c r="O299" s="23"/>
      <c r="P299" s="23"/>
      <c r="Q299" s="23"/>
      <c r="R299" s="23"/>
      <c r="S299" s="23"/>
      <c r="T299" s="24"/>
    </row>
    <row r="300" ht="14.25" customHeight="1">
      <c r="M300" s="23"/>
      <c r="N300" s="23"/>
      <c r="O300" s="23"/>
      <c r="P300" s="23"/>
      <c r="Q300" s="23"/>
      <c r="R300" s="23"/>
      <c r="S300" s="23"/>
      <c r="T300" s="24"/>
    </row>
    <row r="301" ht="14.25" customHeight="1">
      <c r="M301" s="23"/>
      <c r="N301" s="23"/>
      <c r="O301" s="23"/>
      <c r="P301" s="23"/>
      <c r="Q301" s="23"/>
      <c r="R301" s="23"/>
      <c r="S301" s="23"/>
      <c r="T301" s="24"/>
    </row>
    <row r="302" ht="14.25" customHeight="1">
      <c r="M302" s="23"/>
      <c r="N302" s="23"/>
      <c r="O302" s="23"/>
      <c r="P302" s="23"/>
      <c r="Q302" s="23"/>
      <c r="R302" s="23"/>
      <c r="S302" s="23"/>
      <c r="T302" s="24"/>
    </row>
    <row r="303" ht="14.25" customHeight="1">
      <c r="M303" s="23"/>
      <c r="N303" s="23"/>
      <c r="O303" s="23"/>
      <c r="P303" s="23"/>
      <c r="Q303" s="23"/>
      <c r="R303" s="23"/>
      <c r="S303" s="23"/>
      <c r="T303" s="24"/>
    </row>
    <row r="304" ht="14.25" customHeight="1">
      <c r="M304" s="23"/>
      <c r="N304" s="23"/>
      <c r="O304" s="23"/>
      <c r="P304" s="23"/>
      <c r="Q304" s="23"/>
      <c r="R304" s="23"/>
      <c r="S304" s="23"/>
      <c r="T304" s="24"/>
    </row>
    <row r="305" ht="14.25" customHeight="1">
      <c r="M305" s="23"/>
      <c r="N305" s="23"/>
      <c r="O305" s="23"/>
      <c r="P305" s="23"/>
      <c r="Q305" s="23"/>
      <c r="R305" s="23"/>
      <c r="S305" s="23"/>
      <c r="T305" s="24"/>
    </row>
    <row r="306" ht="14.25" customHeight="1">
      <c r="M306" s="23"/>
      <c r="N306" s="23"/>
      <c r="O306" s="23"/>
      <c r="P306" s="23"/>
      <c r="Q306" s="23"/>
      <c r="R306" s="23"/>
      <c r="S306" s="23"/>
      <c r="T306" s="24"/>
    </row>
    <row r="307" ht="14.25" customHeight="1">
      <c r="M307" s="23"/>
      <c r="N307" s="23"/>
      <c r="O307" s="23"/>
      <c r="P307" s="23"/>
      <c r="Q307" s="23"/>
      <c r="R307" s="23"/>
      <c r="S307" s="23"/>
      <c r="T307" s="24"/>
    </row>
    <row r="308" ht="14.25" customHeight="1">
      <c r="M308" s="23"/>
      <c r="N308" s="23"/>
      <c r="O308" s="23"/>
      <c r="P308" s="23"/>
      <c r="Q308" s="23"/>
      <c r="R308" s="23"/>
      <c r="S308" s="23"/>
      <c r="T308" s="24"/>
    </row>
    <row r="309" ht="14.25" customHeight="1">
      <c r="M309" s="23"/>
      <c r="N309" s="23"/>
      <c r="O309" s="23"/>
      <c r="P309" s="23"/>
      <c r="Q309" s="23"/>
      <c r="R309" s="23"/>
      <c r="S309" s="23"/>
      <c r="T309" s="24"/>
    </row>
    <row r="310" ht="14.25" customHeight="1">
      <c r="M310" s="23"/>
      <c r="N310" s="23"/>
      <c r="O310" s="23"/>
      <c r="P310" s="23"/>
      <c r="Q310" s="23"/>
      <c r="R310" s="23"/>
      <c r="S310" s="23"/>
      <c r="T310" s="24"/>
    </row>
    <row r="311" ht="14.25" customHeight="1">
      <c r="M311" s="23"/>
      <c r="N311" s="23"/>
      <c r="O311" s="23"/>
      <c r="P311" s="23"/>
      <c r="Q311" s="23"/>
      <c r="R311" s="23"/>
      <c r="S311" s="23"/>
      <c r="T311" s="24"/>
    </row>
    <row r="312" ht="14.25" customHeight="1">
      <c r="M312" s="23"/>
      <c r="N312" s="23"/>
      <c r="O312" s="23"/>
      <c r="P312" s="23"/>
      <c r="Q312" s="23"/>
      <c r="R312" s="23"/>
      <c r="S312" s="23"/>
      <c r="T312" s="24"/>
    </row>
    <row r="313" ht="14.25" customHeight="1">
      <c r="M313" s="23"/>
      <c r="N313" s="23"/>
      <c r="O313" s="23"/>
      <c r="P313" s="23"/>
      <c r="Q313" s="23"/>
      <c r="R313" s="23"/>
      <c r="S313" s="23"/>
      <c r="T313" s="24"/>
    </row>
    <row r="314" ht="14.25" customHeight="1">
      <c r="M314" s="23"/>
      <c r="N314" s="23"/>
      <c r="O314" s="23"/>
      <c r="P314" s="23"/>
      <c r="Q314" s="23"/>
      <c r="R314" s="23"/>
      <c r="S314" s="23"/>
      <c r="T314" s="24"/>
    </row>
    <row r="315" ht="14.25" customHeight="1">
      <c r="M315" s="23"/>
      <c r="N315" s="23"/>
      <c r="O315" s="23"/>
      <c r="P315" s="23"/>
      <c r="Q315" s="23"/>
      <c r="R315" s="23"/>
      <c r="S315" s="23"/>
      <c r="T315" s="24"/>
    </row>
    <row r="316" ht="14.25" customHeight="1">
      <c r="M316" s="23"/>
      <c r="N316" s="23"/>
      <c r="O316" s="23"/>
      <c r="P316" s="23"/>
      <c r="Q316" s="23"/>
      <c r="R316" s="23"/>
      <c r="S316" s="23"/>
      <c r="T316" s="24"/>
    </row>
    <row r="317" ht="14.25" customHeight="1">
      <c r="M317" s="23"/>
      <c r="N317" s="23"/>
      <c r="O317" s="23"/>
      <c r="P317" s="23"/>
      <c r="Q317" s="23"/>
      <c r="R317" s="23"/>
      <c r="S317" s="23"/>
      <c r="T317" s="24"/>
    </row>
    <row r="318" ht="14.25" customHeight="1">
      <c r="M318" s="23"/>
      <c r="N318" s="23"/>
      <c r="O318" s="23"/>
      <c r="P318" s="23"/>
      <c r="Q318" s="23"/>
      <c r="R318" s="23"/>
      <c r="S318" s="23"/>
      <c r="T318" s="24"/>
    </row>
    <row r="319" ht="14.25" customHeight="1">
      <c r="M319" s="23"/>
      <c r="N319" s="23"/>
      <c r="O319" s="23"/>
      <c r="P319" s="23"/>
      <c r="Q319" s="23"/>
      <c r="R319" s="23"/>
      <c r="S319" s="23"/>
      <c r="T319" s="24"/>
    </row>
    <row r="320" ht="14.25" customHeight="1">
      <c r="M320" s="23"/>
      <c r="N320" s="23"/>
      <c r="O320" s="23"/>
      <c r="P320" s="23"/>
      <c r="Q320" s="23"/>
      <c r="R320" s="23"/>
      <c r="S320" s="23"/>
      <c r="T320" s="24"/>
    </row>
    <row r="321" ht="14.25" customHeight="1">
      <c r="M321" s="23"/>
      <c r="N321" s="23"/>
      <c r="O321" s="23"/>
      <c r="P321" s="23"/>
      <c r="Q321" s="23"/>
      <c r="R321" s="23"/>
      <c r="S321" s="23"/>
      <c r="T321" s="24"/>
    </row>
    <row r="322" ht="14.25" customHeight="1">
      <c r="M322" s="23"/>
      <c r="N322" s="23"/>
      <c r="O322" s="23"/>
      <c r="P322" s="23"/>
      <c r="Q322" s="23"/>
      <c r="R322" s="23"/>
      <c r="S322" s="23"/>
      <c r="T322" s="24"/>
    </row>
    <row r="323" ht="14.25" customHeight="1">
      <c r="M323" s="23"/>
      <c r="N323" s="23"/>
      <c r="O323" s="23"/>
      <c r="P323" s="23"/>
      <c r="Q323" s="23"/>
      <c r="R323" s="23"/>
      <c r="S323" s="23"/>
      <c r="T323" s="24"/>
    </row>
    <row r="324" ht="14.25" customHeight="1">
      <c r="M324" s="23"/>
      <c r="N324" s="23"/>
      <c r="O324" s="23"/>
      <c r="P324" s="23"/>
      <c r="Q324" s="23"/>
      <c r="R324" s="23"/>
      <c r="S324" s="23"/>
      <c r="T324" s="24"/>
    </row>
    <row r="325" ht="14.25" customHeight="1">
      <c r="M325" s="23"/>
      <c r="N325" s="23"/>
      <c r="O325" s="23"/>
      <c r="P325" s="23"/>
      <c r="Q325" s="23"/>
      <c r="R325" s="23"/>
      <c r="S325" s="23"/>
      <c r="T325" s="24"/>
    </row>
    <row r="326" ht="14.25" customHeight="1">
      <c r="M326" s="23"/>
      <c r="N326" s="23"/>
      <c r="O326" s="23"/>
      <c r="P326" s="23"/>
      <c r="Q326" s="23"/>
      <c r="R326" s="23"/>
      <c r="S326" s="23"/>
      <c r="T326" s="24"/>
    </row>
    <row r="327" ht="14.25" customHeight="1">
      <c r="M327" s="23"/>
      <c r="N327" s="23"/>
      <c r="O327" s="23"/>
      <c r="P327" s="23"/>
      <c r="Q327" s="23"/>
      <c r="R327" s="23"/>
      <c r="S327" s="23"/>
      <c r="T327" s="24"/>
    </row>
    <row r="328" ht="14.25" customHeight="1">
      <c r="M328" s="23"/>
      <c r="N328" s="23"/>
      <c r="O328" s="23"/>
      <c r="P328" s="23"/>
      <c r="Q328" s="23"/>
      <c r="R328" s="23"/>
      <c r="S328" s="23"/>
      <c r="T328" s="24"/>
    </row>
    <row r="329" ht="14.25" customHeight="1">
      <c r="M329" s="23"/>
      <c r="N329" s="23"/>
      <c r="O329" s="23"/>
      <c r="P329" s="23"/>
      <c r="Q329" s="23"/>
      <c r="R329" s="23"/>
      <c r="S329" s="23"/>
      <c r="T329" s="24"/>
    </row>
    <row r="330" ht="14.25" customHeight="1">
      <c r="M330" s="23"/>
      <c r="N330" s="23"/>
      <c r="O330" s="23"/>
      <c r="P330" s="23"/>
      <c r="Q330" s="23"/>
      <c r="R330" s="23"/>
      <c r="S330" s="23"/>
      <c r="T330" s="24"/>
    </row>
    <row r="331" ht="14.25" customHeight="1">
      <c r="M331" s="23"/>
      <c r="N331" s="23"/>
      <c r="O331" s="23"/>
      <c r="P331" s="23"/>
      <c r="Q331" s="23"/>
      <c r="R331" s="23"/>
      <c r="S331" s="23"/>
      <c r="T331" s="24"/>
    </row>
    <row r="332" ht="14.25" customHeight="1">
      <c r="M332" s="23"/>
      <c r="N332" s="23"/>
      <c r="O332" s="23"/>
      <c r="P332" s="23"/>
      <c r="Q332" s="23"/>
      <c r="R332" s="23"/>
      <c r="S332" s="23"/>
      <c r="T332" s="24"/>
    </row>
    <row r="333" ht="14.25" customHeight="1">
      <c r="M333" s="23"/>
      <c r="N333" s="23"/>
      <c r="O333" s="23"/>
      <c r="P333" s="23"/>
      <c r="Q333" s="23"/>
      <c r="R333" s="23"/>
      <c r="S333" s="23"/>
      <c r="T333" s="24"/>
    </row>
    <row r="334" ht="14.25" customHeight="1">
      <c r="M334" s="23"/>
      <c r="N334" s="23"/>
      <c r="O334" s="23"/>
      <c r="P334" s="23"/>
      <c r="Q334" s="23"/>
      <c r="R334" s="23"/>
      <c r="S334" s="23"/>
      <c r="T334" s="24"/>
    </row>
    <row r="335" ht="14.25" customHeight="1">
      <c r="M335" s="23"/>
      <c r="N335" s="23"/>
      <c r="O335" s="23"/>
      <c r="P335" s="23"/>
      <c r="Q335" s="23"/>
      <c r="R335" s="23"/>
      <c r="S335" s="23"/>
      <c r="T335" s="24"/>
    </row>
    <row r="336" ht="14.25" customHeight="1">
      <c r="M336" s="23"/>
      <c r="N336" s="23"/>
      <c r="O336" s="23"/>
      <c r="P336" s="23"/>
      <c r="Q336" s="23"/>
      <c r="R336" s="23"/>
      <c r="S336" s="23"/>
      <c r="T336" s="24"/>
    </row>
    <row r="337" ht="14.25" customHeight="1">
      <c r="M337" s="23"/>
      <c r="N337" s="23"/>
      <c r="O337" s="23"/>
      <c r="P337" s="23"/>
      <c r="Q337" s="23"/>
      <c r="R337" s="23"/>
      <c r="S337" s="23"/>
      <c r="T337" s="24"/>
    </row>
    <row r="338" ht="14.25" customHeight="1">
      <c r="M338" s="23"/>
      <c r="N338" s="23"/>
      <c r="O338" s="23"/>
      <c r="P338" s="23"/>
      <c r="Q338" s="23"/>
      <c r="R338" s="23"/>
      <c r="S338" s="23"/>
      <c r="T338" s="24"/>
    </row>
    <row r="339" ht="14.25" customHeight="1">
      <c r="M339" s="23"/>
      <c r="N339" s="23"/>
      <c r="O339" s="23"/>
      <c r="P339" s="23"/>
      <c r="Q339" s="23"/>
      <c r="R339" s="23"/>
      <c r="S339" s="23"/>
      <c r="T339" s="24"/>
    </row>
    <row r="340" ht="14.25" customHeight="1">
      <c r="M340" s="23"/>
      <c r="N340" s="23"/>
      <c r="O340" s="23"/>
      <c r="P340" s="23"/>
      <c r="Q340" s="23"/>
      <c r="R340" s="23"/>
      <c r="S340" s="23"/>
      <c r="T340" s="24"/>
    </row>
    <row r="341" ht="14.25" customHeight="1">
      <c r="M341" s="23"/>
      <c r="N341" s="23"/>
      <c r="O341" s="23"/>
      <c r="P341" s="23"/>
      <c r="Q341" s="23"/>
      <c r="R341" s="23"/>
      <c r="S341" s="23"/>
      <c r="T341" s="24"/>
    </row>
    <row r="342" ht="14.25" customHeight="1">
      <c r="M342" s="23"/>
      <c r="N342" s="23"/>
      <c r="O342" s="23"/>
      <c r="P342" s="23"/>
      <c r="Q342" s="23"/>
      <c r="R342" s="23"/>
      <c r="S342" s="23"/>
      <c r="T342" s="24"/>
    </row>
    <row r="343" ht="14.25" customHeight="1">
      <c r="M343" s="23"/>
      <c r="N343" s="23"/>
      <c r="O343" s="23"/>
      <c r="P343" s="23"/>
      <c r="Q343" s="23"/>
      <c r="R343" s="23"/>
      <c r="S343" s="23"/>
      <c r="T343" s="24"/>
    </row>
    <row r="344" ht="14.25" customHeight="1">
      <c r="M344" s="23"/>
      <c r="N344" s="23"/>
      <c r="O344" s="23"/>
      <c r="P344" s="23"/>
      <c r="Q344" s="23"/>
      <c r="R344" s="23"/>
      <c r="S344" s="23"/>
      <c r="T344" s="24"/>
    </row>
    <row r="345" ht="14.25" customHeight="1">
      <c r="M345" s="23"/>
      <c r="N345" s="23"/>
      <c r="O345" s="23"/>
      <c r="P345" s="23"/>
      <c r="Q345" s="23"/>
      <c r="R345" s="23"/>
      <c r="S345" s="23"/>
      <c r="T345" s="24"/>
    </row>
    <row r="346" ht="14.25" customHeight="1">
      <c r="M346" s="23"/>
      <c r="N346" s="23"/>
      <c r="O346" s="23"/>
      <c r="P346" s="23"/>
      <c r="Q346" s="23"/>
      <c r="R346" s="23"/>
      <c r="S346" s="23"/>
      <c r="T346" s="24"/>
    </row>
    <row r="347" ht="14.25" customHeight="1">
      <c r="M347" s="23"/>
      <c r="N347" s="23"/>
      <c r="O347" s="23"/>
      <c r="P347" s="23"/>
      <c r="Q347" s="23"/>
      <c r="R347" s="23"/>
      <c r="S347" s="23"/>
      <c r="T347" s="24"/>
    </row>
    <row r="348" ht="14.25" customHeight="1">
      <c r="M348" s="23"/>
      <c r="N348" s="23"/>
      <c r="O348" s="23"/>
      <c r="P348" s="23"/>
      <c r="Q348" s="23"/>
      <c r="R348" s="23"/>
      <c r="S348" s="23"/>
      <c r="T348" s="24"/>
    </row>
    <row r="349" ht="14.25" customHeight="1">
      <c r="M349" s="23"/>
      <c r="N349" s="23"/>
      <c r="O349" s="23"/>
      <c r="P349" s="23"/>
      <c r="Q349" s="23"/>
      <c r="R349" s="23"/>
      <c r="S349" s="23"/>
      <c r="T349" s="24"/>
    </row>
    <row r="350" ht="14.25" customHeight="1">
      <c r="M350" s="23"/>
      <c r="N350" s="23"/>
      <c r="O350" s="23"/>
      <c r="P350" s="23"/>
      <c r="Q350" s="23"/>
      <c r="R350" s="23"/>
      <c r="S350" s="23"/>
      <c r="T350" s="24"/>
    </row>
    <row r="351" ht="14.25" customHeight="1">
      <c r="M351" s="23"/>
      <c r="N351" s="23"/>
      <c r="O351" s="23"/>
      <c r="P351" s="23"/>
      <c r="Q351" s="23"/>
      <c r="R351" s="23"/>
      <c r="S351" s="23"/>
      <c r="T351" s="24"/>
    </row>
    <row r="352" ht="14.25" customHeight="1">
      <c r="M352" s="23"/>
      <c r="N352" s="23"/>
      <c r="O352" s="23"/>
      <c r="P352" s="23"/>
      <c r="Q352" s="23"/>
      <c r="R352" s="23"/>
      <c r="S352" s="23"/>
      <c r="T352" s="24"/>
    </row>
    <row r="353" ht="14.25" customHeight="1">
      <c r="M353" s="23"/>
      <c r="N353" s="23"/>
      <c r="O353" s="23"/>
      <c r="P353" s="23"/>
      <c r="Q353" s="23"/>
      <c r="R353" s="23"/>
      <c r="S353" s="23"/>
      <c r="T353" s="24"/>
    </row>
    <row r="354" ht="14.25" customHeight="1">
      <c r="M354" s="23"/>
      <c r="N354" s="23"/>
      <c r="O354" s="23"/>
      <c r="P354" s="23"/>
      <c r="Q354" s="23"/>
      <c r="R354" s="23"/>
      <c r="S354" s="23"/>
      <c r="T354" s="24"/>
    </row>
    <row r="355" ht="14.25" customHeight="1">
      <c r="M355" s="23"/>
      <c r="N355" s="23"/>
      <c r="O355" s="23"/>
      <c r="P355" s="23"/>
      <c r="Q355" s="23"/>
      <c r="R355" s="23"/>
      <c r="S355" s="23"/>
      <c r="T355" s="24"/>
    </row>
    <row r="356" ht="14.25" customHeight="1">
      <c r="M356" s="23"/>
      <c r="N356" s="23"/>
      <c r="O356" s="23"/>
      <c r="P356" s="23"/>
      <c r="Q356" s="23"/>
      <c r="R356" s="23"/>
      <c r="S356" s="23"/>
      <c r="T356" s="24"/>
    </row>
    <row r="357" ht="14.25" customHeight="1">
      <c r="M357" s="23"/>
      <c r="N357" s="23"/>
      <c r="O357" s="23"/>
      <c r="P357" s="23"/>
      <c r="Q357" s="23"/>
      <c r="R357" s="23"/>
      <c r="S357" s="23"/>
      <c r="T357" s="24"/>
    </row>
    <row r="358" ht="14.25" customHeight="1">
      <c r="M358" s="23"/>
      <c r="N358" s="23"/>
      <c r="O358" s="23"/>
      <c r="P358" s="23"/>
      <c r="Q358" s="23"/>
      <c r="R358" s="23"/>
      <c r="S358" s="23"/>
      <c r="T358" s="24"/>
    </row>
    <row r="359" ht="14.25" customHeight="1">
      <c r="M359" s="23"/>
      <c r="N359" s="23"/>
      <c r="O359" s="23"/>
      <c r="P359" s="23"/>
      <c r="Q359" s="23"/>
      <c r="R359" s="23"/>
      <c r="S359" s="23"/>
      <c r="T359" s="24"/>
    </row>
    <row r="360" ht="14.25" customHeight="1">
      <c r="M360" s="23"/>
      <c r="N360" s="23"/>
      <c r="O360" s="23"/>
      <c r="P360" s="23"/>
      <c r="Q360" s="23"/>
      <c r="R360" s="23"/>
      <c r="S360" s="23"/>
      <c r="T360" s="24"/>
    </row>
    <row r="361" ht="14.25" customHeight="1">
      <c r="M361" s="23"/>
      <c r="N361" s="23"/>
      <c r="O361" s="23"/>
      <c r="P361" s="23"/>
      <c r="Q361" s="23"/>
      <c r="R361" s="23"/>
      <c r="S361" s="23"/>
      <c r="T361" s="24"/>
    </row>
    <row r="362" ht="14.25" customHeight="1">
      <c r="M362" s="23"/>
      <c r="N362" s="23"/>
      <c r="O362" s="23"/>
      <c r="P362" s="23"/>
      <c r="Q362" s="23"/>
      <c r="R362" s="23"/>
      <c r="S362" s="23"/>
      <c r="T362" s="24"/>
    </row>
    <row r="363" ht="14.25" customHeight="1">
      <c r="M363" s="23"/>
      <c r="N363" s="23"/>
      <c r="O363" s="23"/>
      <c r="P363" s="23"/>
      <c r="Q363" s="23"/>
      <c r="R363" s="23"/>
      <c r="S363" s="23"/>
      <c r="T363" s="24"/>
    </row>
    <row r="364" ht="14.25" customHeight="1">
      <c r="M364" s="23"/>
      <c r="N364" s="23"/>
      <c r="O364" s="23"/>
      <c r="P364" s="23"/>
      <c r="Q364" s="23"/>
      <c r="R364" s="23"/>
      <c r="S364" s="23"/>
      <c r="T364" s="24"/>
    </row>
    <row r="365" ht="14.25" customHeight="1">
      <c r="M365" s="23"/>
      <c r="N365" s="23"/>
      <c r="O365" s="23"/>
      <c r="P365" s="23"/>
      <c r="Q365" s="23"/>
      <c r="R365" s="23"/>
      <c r="S365" s="23"/>
      <c r="T365" s="24"/>
    </row>
    <row r="366" ht="14.25" customHeight="1">
      <c r="M366" s="23"/>
      <c r="N366" s="23"/>
      <c r="O366" s="23"/>
      <c r="P366" s="23"/>
      <c r="Q366" s="23"/>
      <c r="R366" s="23"/>
      <c r="S366" s="23"/>
      <c r="T366" s="24"/>
    </row>
    <row r="367" ht="14.25" customHeight="1">
      <c r="M367" s="23"/>
      <c r="N367" s="23"/>
      <c r="O367" s="23"/>
      <c r="P367" s="23"/>
      <c r="Q367" s="23"/>
      <c r="R367" s="23"/>
      <c r="S367" s="23"/>
      <c r="T367" s="24"/>
    </row>
    <row r="368" ht="14.25" customHeight="1">
      <c r="M368" s="23"/>
      <c r="N368" s="23"/>
      <c r="O368" s="23"/>
      <c r="P368" s="23"/>
      <c r="Q368" s="23"/>
      <c r="R368" s="23"/>
      <c r="S368" s="23"/>
      <c r="T368" s="24"/>
    </row>
    <row r="369" ht="14.25" customHeight="1">
      <c r="M369" s="23"/>
      <c r="N369" s="23"/>
      <c r="O369" s="23"/>
      <c r="P369" s="23"/>
      <c r="Q369" s="23"/>
      <c r="R369" s="23"/>
      <c r="S369" s="23"/>
      <c r="T369" s="24"/>
    </row>
    <row r="370" ht="14.25" customHeight="1">
      <c r="M370" s="23"/>
      <c r="N370" s="23"/>
      <c r="O370" s="23"/>
      <c r="P370" s="23"/>
      <c r="Q370" s="23"/>
      <c r="R370" s="23"/>
      <c r="S370" s="23"/>
      <c r="T370" s="24"/>
    </row>
    <row r="371" ht="14.25" customHeight="1">
      <c r="M371" s="23"/>
      <c r="N371" s="23"/>
      <c r="O371" s="23"/>
      <c r="P371" s="23"/>
      <c r="Q371" s="23"/>
      <c r="R371" s="23"/>
      <c r="S371" s="23"/>
      <c r="T371" s="24"/>
    </row>
    <row r="372" ht="14.25" customHeight="1">
      <c r="M372" s="23"/>
      <c r="N372" s="23"/>
      <c r="O372" s="23"/>
      <c r="P372" s="23"/>
      <c r="Q372" s="23"/>
      <c r="R372" s="23"/>
      <c r="S372" s="23"/>
      <c r="T372" s="24"/>
    </row>
    <row r="373" ht="14.25" customHeight="1">
      <c r="M373" s="23"/>
      <c r="N373" s="23"/>
      <c r="O373" s="23"/>
      <c r="P373" s="23"/>
      <c r="Q373" s="23"/>
      <c r="R373" s="23"/>
      <c r="S373" s="23"/>
      <c r="T373" s="24"/>
    </row>
    <row r="374" ht="14.25" customHeight="1">
      <c r="M374" s="23"/>
      <c r="N374" s="23"/>
      <c r="O374" s="23"/>
      <c r="P374" s="23"/>
      <c r="Q374" s="23"/>
      <c r="R374" s="23"/>
      <c r="S374" s="23"/>
      <c r="T374" s="24"/>
    </row>
    <row r="375" ht="14.25" customHeight="1">
      <c r="M375" s="23"/>
      <c r="N375" s="23"/>
      <c r="O375" s="23"/>
      <c r="P375" s="23"/>
      <c r="Q375" s="23"/>
      <c r="R375" s="23"/>
      <c r="S375" s="23"/>
      <c r="T375" s="24"/>
    </row>
    <row r="376" ht="14.25" customHeight="1">
      <c r="M376" s="23"/>
      <c r="N376" s="23"/>
      <c r="O376" s="23"/>
      <c r="P376" s="23"/>
      <c r="Q376" s="23"/>
      <c r="R376" s="23"/>
      <c r="S376" s="23"/>
      <c r="T376" s="24"/>
    </row>
    <row r="377" ht="14.25" customHeight="1">
      <c r="M377" s="23"/>
      <c r="N377" s="23"/>
      <c r="O377" s="23"/>
      <c r="P377" s="23"/>
      <c r="Q377" s="23"/>
      <c r="R377" s="23"/>
      <c r="S377" s="23"/>
      <c r="T377" s="24"/>
    </row>
    <row r="378" ht="14.25" customHeight="1">
      <c r="M378" s="23"/>
      <c r="N378" s="23"/>
      <c r="O378" s="23"/>
      <c r="P378" s="23"/>
      <c r="Q378" s="23"/>
      <c r="R378" s="23"/>
      <c r="S378" s="23"/>
      <c r="T378" s="24"/>
    </row>
    <row r="379" ht="14.25" customHeight="1">
      <c r="M379" s="23"/>
      <c r="N379" s="23"/>
      <c r="O379" s="23"/>
      <c r="P379" s="23"/>
      <c r="Q379" s="23"/>
      <c r="R379" s="23"/>
      <c r="S379" s="23"/>
      <c r="T379" s="24"/>
    </row>
    <row r="380" ht="14.25" customHeight="1">
      <c r="M380" s="23"/>
      <c r="N380" s="23"/>
      <c r="O380" s="23"/>
      <c r="P380" s="23"/>
      <c r="Q380" s="23"/>
      <c r="R380" s="23"/>
      <c r="S380" s="23"/>
      <c r="T380" s="24"/>
    </row>
    <row r="381" ht="14.25" customHeight="1">
      <c r="M381" s="23"/>
      <c r="N381" s="23"/>
      <c r="O381" s="23"/>
      <c r="P381" s="23"/>
      <c r="Q381" s="23"/>
      <c r="R381" s="23"/>
      <c r="S381" s="23"/>
      <c r="T381" s="24"/>
    </row>
    <row r="382" ht="14.25" customHeight="1">
      <c r="M382" s="23"/>
      <c r="N382" s="23"/>
      <c r="O382" s="23"/>
      <c r="P382" s="23"/>
      <c r="Q382" s="23"/>
      <c r="R382" s="23"/>
      <c r="S382" s="23"/>
      <c r="T382" s="24"/>
    </row>
    <row r="383" ht="14.25" customHeight="1">
      <c r="M383" s="23"/>
      <c r="N383" s="23"/>
      <c r="O383" s="23"/>
      <c r="P383" s="23"/>
      <c r="Q383" s="23"/>
      <c r="R383" s="23"/>
      <c r="S383" s="23"/>
      <c r="T383" s="24"/>
    </row>
    <row r="384" ht="14.25" customHeight="1">
      <c r="M384" s="23"/>
      <c r="N384" s="23"/>
      <c r="O384" s="23"/>
      <c r="P384" s="23"/>
      <c r="Q384" s="23"/>
      <c r="R384" s="23"/>
      <c r="S384" s="23"/>
      <c r="T384" s="24"/>
    </row>
    <row r="385" ht="14.25" customHeight="1">
      <c r="M385" s="23"/>
      <c r="N385" s="23"/>
      <c r="O385" s="23"/>
      <c r="P385" s="23"/>
      <c r="Q385" s="23"/>
      <c r="R385" s="23"/>
      <c r="S385" s="23"/>
      <c r="T385" s="24"/>
    </row>
    <row r="386" ht="14.25" customHeight="1">
      <c r="M386" s="23"/>
      <c r="N386" s="23"/>
      <c r="O386" s="23"/>
      <c r="P386" s="23"/>
      <c r="Q386" s="23"/>
      <c r="R386" s="23"/>
      <c r="S386" s="23"/>
      <c r="T386" s="24"/>
    </row>
    <row r="387" ht="14.25" customHeight="1">
      <c r="M387" s="23"/>
      <c r="N387" s="23"/>
      <c r="O387" s="23"/>
      <c r="P387" s="23"/>
      <c r="Q387" s="23"/>
      <c r="R387" s="23"/>
      <c r="S387" s="23"/>
      <c r="T387" s="24"/>
    </row>
    <row r="388" ht="14.25" customHeight="1">
      <c r="M388" s="23"/>
      <c r="N388" s="23"/>
      <c r="O388" s="23"/>
      <c r="P388" s="23"/>
      <c r="Q388" s="23"/>
      <c r="R388" s="23"/>
      <c r="S388" s="23"/>
      <c r="T388" s="24"/>
    </row>
    <row r="389" ht="14.25" customHeight="1">
      <c r="M389" s="23"/>
      <c r="N389" s="23"/>
      <c r="O389" s="23"/>
      <c r="P389" s="23"/>
      <c r="Q389" s="23"/>
      <c r="R389" s="23"/>
      <c r="S389" s="23"/>
      <c r="T389" s="24"/>
    </row>
    <row r="390" ht="14.25" customHeight="1">
      <c r="M390" s="23"/>
      <c r="N390" s="23"/>
      <c r="O390" s="23"/>
      <c r="P390" s="23"/>
      <c r="Q390" s="23"/>
      <c r="R390" s="23"/>
      <c r="S390" s="23"/>
      <c r="T390" s="24"/>
    </row>
    <row r="391" ht="14.25" customHeight="1">
      <c r="M391" s="23"/>
      <c r="N391" s="23"/>
      <c r="O391" s="23"/>
      <c r="P391" s="23"/>
      <c r="Q391" s="23"/>
      <c r="R391" s="23"/>
      <c r="S391" s="23"/>
      <c r="T391" s="24"/>
    </row>
    <row r="392" ht="14.25" customHeight="1">
      <c r="M392" s="23"/>
      <c r="N392" s="23"/>
      <c r="O392" s="23"/>
      <c r="P392" s="23"/>
      <c r="Q392" s="23"/>
      <c r="R392" s="23"/>
      <c r="S392" s="23"/>
      <c r="T392" s="24"/>
    </row>
    <row r="393" ht="14.25" customHeight="1">
      <c r="M393" s="23"/>
      <c r="N393" s="23"/>
      <c r="O393" s="23"/>
      <c r="P393" s="23"/>
      <c r="Q393" s="23"/>
      <c r="R393" s="23"/>
      <c r="S393" s="23"/>
      <c r="T393" s="24"/>
    </row>
    <row r="394" ht="14.25" customHeight="1">
      <c r="M394" s="23"/>
      <c r="N394" s="23"/>
      <c r="O394" s="23"/>
      <c r="P394" s="23"/>
      <c r="Q394" s="23"/>
      <c r="R394" s="23"/>
      <c r="S394" s="23"/>
      <c r="T394" s="24"/>
    </row>
    <row r="395" ht="14.25" customHeight="1">
      <c r="M395" s="23"/>
      <c r="N395" s="23"/>
      <c r="O395" s="23"/>
      <c r="P395" s="23"/>
      <c r="Q395" s="23"/>
      <c r="R395" s="23"/>
      <c r="S395" s="23"/>
      <c r="T395" s="24"/>
    </row>
    <row r="396" ht="14.25" customHeight="1">
      <c r="M396" s="23"/>
      <c r="N396" s="23"/>
      <c r="O396" s="23"/>
      <c r="P396" s="23"/>
      <c r="Q396" s="23"/>
      <c r="R396" s="23"/>
      <c r="S396" s="23"/>
      <c r="T396" s="24"/>
    </row>
    <row r="397" ht="14.25" customHeight="1">
      <c r="M397" s="23"/>
      <c r="N397" s="23"/>
      <c r="O397" s="23"/>
      <c r="P397" s="23"/>
      <c r="Q397" s="23"/>
      <c r="R397" s="23"/>
      <c r="S397" s="23"/>
      <c r="T397" s="24"/>
    </row>
    <row r="398" ht="14.25" customHeight="1">
      <c r="M398" s="23"/>
      <c r="N398" s="23"/>
      <c r="O398" s="23"/>
      <c r="P398" s="23"/>
      <c r="Q398" s="23"/>
      <c r="R398" s="23"/>
      <c r="S398" s="23"/>
      <c r="T398" s="24"/>
    </row>
    <row r="399" ht="14.25" customHeight="1">
      <c r="M399" s="23"/>
      <c r="N399" s="23"/>
      <c r="O399" s="23"/>
      <c r="P399" s="23"/>
      <c r="Q399" s="23"/>
      <c r="R399" s="23"/>
      <c r="S399" s="23"/>
      <c r="T399" s="24"/>
    </row>
    <row r="400" ht="14.25" customHeight="1">
      <c r="M400" s="23"/>
      <c r="N400" s="23"/>
      <c r="O400" s="23"/>
      <c r="P400" s="23"/>
      <c r="Q400" s="23"/>
      <c r="R400" s="23"/>
      <c r="S400" s="23"/>
      <c r="T400" s="24"/>
    </row>
    <row r="401" ht="14.25" customHeight="1">
      <c r="M401" s="23"/>
      <c r="N401" s="23"/>
      <c r="O401" s="23"/>
      <c r="P401" s="23"/>
      <c r="Q401" s="23"/>
      <c r="R401" s="23"/>
      <c r="S401" s="23"/>
      <c r="T401" s="24"/>
    </row>
    <row r="402" ht="14.25" customHeight="1">
      <c r="M402" s="23"/>
      <c r="N402" s="23"/>
      <c r="O402" s="23"/>
      <c r="P402" s="23"/>
      <c r="Q402" s="23"/>
      <c r="R402" s="23"/>
      <c r="S402" s="23"/>
      <c r="T402" s="24"/>
    </row>
    <row r="403" ht="14.25" customHeight="1">
      <c r="M403" s="23"/>
      <c r="N403" s="23"/>
      <c r="O403" s="23"/>
      <c r="P403" s="23"/>
      <c r="Q403" s="23"/>
      <c r="R403" s="23"/>
      <c r="S403" s="23"/>
      <c r="T403" s="24"/>
    </row>
    <row r="404" ht="14.25" customHeight="1">
      <c r="M404" s="23"/>
      <c r="N404" s="23"/>
      <c r="O404" s="23"/>
      <c r="P404" s="23"/>
      <c r="Q404" s="23"/>
      <c r="R404" s="23"/>
      <c r="S404" s="23"/>
      <c r="T404" s="24"/>
    </row>
    <row r="405" ht="14.25" customHeight="1">
      <c r="M405" s="23"/>
      <c r="N405" s="23"/>
      <c r="O405" s="23"/>
      <c r="P405" s="23"/>
      <c r="Q405" s="23"/>
      <c r="R405" s="23"/>
      <c r="S405" s="23"/>
      <c r="T405" s="24"/>
    </row>
    <row r="406" ht="14.25" customHeight="1">
      <c r="M406" s="23"/>
      <c r="N406" s="23"/>
      <c r="O406" s="23"/>
      <c r="P406" s="23"/>
      <c r="Q406" s="23"/>
      <c r="R406" s="23"/>
      <c r="S406" s="23"/>
      <c r="T406" s="24"/>
    </row>
    <row r="407" ht="14.25" customHeight="1">
      <c r="M407" s="23"/>
      <c r="N407" s="23"/>
      <c r="O407" s="23"/>
      <c r="P407" s="23"/>
      <c r="Q407" s="23"/>
      <c r="R407" s="23"/>
      <c r="S407" s="23"/>
      <c r="T407" s="24"/>
    </row>
    <row r="408" ht="14.25" customHeight="1">
      <c r="M408" s="23"/>
      <c r="N408" s="23"/>
      <c r="O408" s="23"/>
      <c r="P408" s="23"/>
      <c r="Q408" s="23"/>
      <c r="R408" s="23"/>
      <c r="S408" s="23"/>
      <c r="T408" s="24"/>
    </row>
    <row r="409" ht="14.25" customHeight="1">
      <c r="M409" s="23"/>
      <c r="N409" s="23"/>
      <c r="O409" s="23"/>
      <c r="P409" s="23"/>
      <c r="Q409" s="23"/>
      <c r="R409" s="23"/>
      <c r="S409" s="23"/>
      <c r="T409" s="24"/>
    </row>
    <row r="410" ht="14.25" customHeight="1">
      <c r="M410" s="23"/>
      <c r="N410" s="23"/>
      <c r="O410" s="23"/>
      <c r="P410" s="23"/>
      <c r="Q410" s="23"/>
      <c r="R410" s="23"/>
      <c r="S410" s="23"/>
      <c r="T410" s="24"/>
    </row>
    <row r="411" ht="14.25" customHeight="1">
      <c r="M411" s="23"/>
      <c r="N411" s="23"/>
      <c r="O411" s="23"/>
      <c r="P411" s="23"/>
      <c r="Q411" s="23"/>
      <c r="R411" s="23"/>
      <c r="S411" s="23"/>
      <c r="T411" s="24"/>
    </row>
    <row r="412" ht="14.25" customHeight="1">
      <c r="M412" s="23"/>
      <c r="N412" s="23"/>
      <c r="O412" s="23"/>
      <c r="P412" s="23"/>
      <c r="Q412" s="23"/>
      <c r="R412" s="23"/>
      <c r="S412" s="23"/>
      <c r="T412" s="24"/>
    </row>
    <row r="413" ht="14.25" customHeight="1">
      <c r="M413" s="23"/>
      <c r="N413" s="23"/>
      <c r="O413" s="23"/>
      <c r="P413" s="23"/>
      <c r="Q413" s="23"/>
      <c r="R413" s="23"/>
      <c r="S413" s="23"/>
      <c r="T413" s="24"/>
    </row>
    <row r="414" ht="14.25" customHeight="1">
      <c r="M414" s="23"/>
      <c r="N414" s="23"/>
      <c r="O414" s="23"/>
      <c r="P414" s="23"/>
      <c r="Q414" s="23"/>
      <c r="R414" s="23"/>
      <c r="S414" s="23"/>
      <c r="T414" s="24"/>
    </row>
    <row r="415" ht="14.25" customHeight="1">
      <c r="M415" s="23"/>
      <c r="N415" s="23"/>
      <c r="O415" s="23"/>
      <c r="P415" s="23"/>
      <c r="Q415" s="23"/>
      <c r="R415" s="23"/>
      <c r="S415" s="23"/>
      <c r="T415" s="24"/>
    </row>
    <row r="416" ht="14.25" customHeight="1">
      <c r="M416" s="23"/>
      <c r="N416" s="23"/>
      <c r="O416" s="23"/>
      <c r="P416" s="23"/>
      <c r="Q416" s="23"/>
      <c r="R416" s="23"/>
      <c r="S416" s="23"/>
      <c r="T416" s="24"/>
    </row>
    <row r="417" ht="14.25" customHeight="1">
      <c r="M417" s="23"/>
      <c r="N417" s="23"/>
      <c r="O417" s="23"/>
      <c r="P417" s="23"/>
      <c r="Q417" s="23"/>
      <c r="R417" s="23"/>
      <c r="S417" s="23"/>
      <c r="T417" s="24"/>
    </row>
    <row r="418" ht="14.25" customHeight="1">
      <c r="M418" s="23"/>
      <c r="N418" s="23"/>
      <c r="O418" s="23"/>
      <c r="P418" s="23"/>
      <c r="Q418" s="23"/>
      <c r="R418" s="23"/>
      <c r="S418" s="23"/>
      <c r="T418" s="24"/>
    </row>
    <row r="419" ht="14.25" customHeight="1">
      <c r="M419" s="23"/>
      <c r="N419" s="23"/>
      <c r="O419" s="23"/>
      <c r="P419" s="23"/>
      <c r="Q419" s="23"/>
      <c r="R419" s="23"/>
      <c r="S419" s="23"/>
      <c r="T419" s="24"/>
    </row>
    <row r="420" ht="14.25" customHeight="1">
      <c r="M420" s="23"/>
      <c r="N420" s="23"/>
      <c r="O420" s="23"/>
      <c r="P420" s="23"/>
      <c r="Q420" s="23"/>
      <c r="R420" s="23"/>
      <c r="S420" s="23"/>
      <c r="T420" s="24"/>
    </row>
    <row r="421" ht="14.25" customHeight="1">
      <c r="M421" s="23"/>
      <c r="N421" s="23"/>
      <c r="O421" s="23"/>
      <c r="P421" s="23"/>
      <c r="Q421" s="23"/>
      <c r="R421" s="23"/>
      <c r="S421" s="23"/>
      <c r="T421" s="24"/>
    </row>
    <row r="422" ht="14.25" customHeight="1">
      <c r="M422" s="23"/>
      <c r="N422" s="23"/>
      <c r="O422" s="23"/>
      <c r="P422" s="23"/>
      <c r="Q422" s="23"/>
      <c r="R422" s="23"/>
      <c r="S422" s="23"/>
      <c r="T422" s="24"/>
    </row>
    <row r="423" ht="14.25" customHeight="1">
      <c r="M423" s="23"/>
      <c r="N423" s="23"/>
      <c r="O423" s="23"/>
      <c r="P423" s="23"/>
      <c r="Q423" s="23"/>
      <c r="R423" s="23"/>
      <c r="S423" s="23"/>
      <c r="T423" s="24"/>
    </row>
    <row r="424" ht="14.25" customHeight="1">
      <c r="M424" s="23"/>
      <c r="N424" s="23"/>
      <c r="O424" s="23"/>
      <c r="P424" s="23"/>
      <c r="Q424" s="23"/>
      <c r="R424" s="23"/>
      <c r="S424" s="23"/>
      <c r="T424" s="24"/>
    </row>
    <row r="425" ht="14.25" customHeight="1">
      <c r="M425" s="23"/>
      <c r="N425" s="23"/>
      <c r="O425" s="23"/>
      <c r="P425" s="23"/>
      <c r="Q425" s="23"/>
      <c r="R425" s="23"/>
      <c r="S425" s="23"/>
      <c r="T425" s="24"/>
    </row>
    <row r="426" ht="14.25" customHeight="1">
      <c r="M426" s="23"/>
      <c r="N426" s="23"/>
      <c r="O426" s="23"/>
      <c r="P426" s="23"/>
      <c r="Q426" s="23"/>
      <c r="R426" s="23"/>
      <c r="S426" s="23"/>
      <c r="T426" s="24"/>
    </row>
    <row r="427" ht="14.25" customHeight="1">
      <c r="M427" s="23"/>
      <c r="N427" s="23"/>
      <c r="O427" s="23"/>
      <c r="P427" s="23"/>
      <c r="Q427" s="23"/>
      <c r="R427" s="23"/>
      <c r="S427" s="23"/>
      <c r="T427" s="24"/>
    </row>
    <row r="428" ht="14.25" customHeight="1">
      <c r="M428" s="23"/>
      <c r="N428" s="23"/>
      <c r="O428" s="23"/>
      <c r="P428" s="23"/>
      <c r="Q428" s="23"/>
      <c r="R428" s="23"/>
      <c r="S428" s="23"/>
      <c r="T428" s="24"/>
    </row>
    <row r="429" ht="14.25" customHeight="1">
      <c r="M429" s="23"/>
      <c r="N429" s="23"/>
      <c r="O429" s="23"/>
      <c r="P429" s="23"/>
      <c r="Q429" s="23"/>
      <c r="R429" s="23"/>
      <c r="S429" s="23"/>
      <c r="T429" s="24"/>
    </row>
    <row r="430" ht="14.25" customHeight="1">
      <c r="M430" s="23"/>
      <c r="N430" s="23"/>
      <c r="O430" s="23"/>
      <c r="P430" s="23"/>
      <c r="Q430" s="23"/>
      <c r="R430" s="23"/>
      <c r="S430" s="23"/>
      <c r="T430" s="24"/>
    </row>
    <row r="431" ht="14.25" customHeight="1">
      <c r="M431" s="23"/>
      <c r="N431" s="23"/>
      <c r="O431" s="23"/>
      <c r="P431" s="23"/>
      <c r="Q431" s="23"/>
      <c r="R431" s="23"/>
      <c r="S431" s="23"/>
      <c r="T431" s="24"/>
    </row>
    <row r="432" ht="14.25" customHeight="1">
      <c r="M432" s="23"/>
      <c r="N432" s="23"/>
      <c r="O432" s="23"/>
      <c r="P432" s="23"/>
      <c r="Q432" s="23"/>
      <c r="R432" s="23"/>
      <c r="S432" s="23"/>
      <c r="T432" s="24"/>
    </row>
    <row r="433" ht="14.25" customHeight="1">
      <c r="M433" s="23"/>
      <c r="N433" s="23"/>
      <c r="O433" s="23"/>
      <c r="P433" s="23"/>
      <c r="Q433" s="23"/>
      <c r="R433" s="23"/>
      <c r="S433" s="23"/>
      <c r="T433" s="24"/>
    </row>
    <row r="434" ht="14.25" customHeight="1">
      <c r="M434" s="23"/>
      <c r="N434" s="23"/>
      <c r="O434" s="23"/>
      <c r="P434" s="23"/>
      <c r="Q434" s="23"/>
      <c r="R434" s="23"/>
      <c r="S434" s="23"/>
      <c r="T434" s="24"/>
    </row>
    <row r="435" ht="14.25" customHeight="1">
      <c r="M435" s="23"/>
      <c r="N435" s="23"/>
      <c r="O435" s="23"/>
      <c r="P435" s="23"/>
      <c r="Q435" s="23"/>
      <c r="R435" s="23"/>
      <c r="S435" s="23"/>
      <c r="T435" s="24"/>
    </row>
    <row r="436" ht="14.25" customHeight="1">
      <c r="M436" s="23"/>
      <c r="N436" s="23"/>
      <c r="O436" s="23"/>
      <c r="P436" s="23"/>
      <c r="Q436" s="23"/>
      <c r="R436" s="23"/>
      <c r="S436" s="23"/>
      <c r="T436" s="24"/>
    </row>
    <row r="437" ht="14.25" customHeight="1">
      <c r="M437" s="23"/>
      <c r="N437" s="23"/>
      <c r="O437" s="23"/>
      <c r="P437" s="23"/>
      <c r="Q437" s="23"/>
      <c r="R437" s="23"/>
      <c r="S437" s="23"/>
      <c r="T437" s="24"/>
    </row>
    <row r="438" ht="14.25" customHeight="1">
      <c r="M438" s="23"/>
      <c r="N438" s="23"/>
      <c r="O438" s="23"/>
      <c r="P438" s="23"/>
      <c r="Q438" s="23"/>
      <c r="R438" s="23"/>
      <c r="S438" s="23"/>
      <c r="T438" s="24"/>
    </row>
    <row r="439" ht="14.25" customHeight="1">
      <c r="M439" s="23"/>
      <c r="N439" s="23"/>
      <c r="O439" s="23"/>
      <c r="P439" s="23"/>
      <c r="Q439" s="23"/>
      <c r="R439" s="23"/>
      <c r="S439" s="23"/>
      <c r="T439" s="24"/>
    </row>
    <row r="440" ht="14.25" customHeight="1">
      <c r="M440" s="23"/>
      <c r="N440" s="23"/>
      <c r="O440" s="23"/>
      <c r="P440" s="23"/>
      <c r="Q440" s="23"/>
      <c r="R440" s="23"/>
      <c r="S440" s="23"/>
      <c r="T440" s="24"/>
    </row>
    <row r="441" ht="14.25" customHeight="1">
      <c r="M441" s="23"/>
      <c r="N441" s="23"/>
      <c r="O441" s="23"/>
      <c r="P441" s="23"/>
      <c r="Q441" s="23"/>
      <c r="R441" s="23"/>
      <c r="S441" s="23"/>
      <c r="T441" s="24"/>
    </row>
    <row r="442" ht="14.25" customHeight="1">
      <c r="M442" s="23"/>
      <c r="N442" s="23"/>
      <c r="O442" s="23"/>
      <c r="P442" s="23"/>
      <c r="Q442" s="23"/>
      <c r="R442" s="23"/>
      <c r="S442" s="23"/>
      <c r="T442" s="24"/>
    </row>
    <row r="443" ht="14.25" customHeight="1">
      <c r="M443" s="23"/>
      <c r="N443" s="23"/>
      <c r="O443" s="23"/>
      <c r="P443" s="23"/>
      <c r="Q443" s="23"/>
      <c r="R443" s="23"/>
      <c r="S443" s="23"/>
      <c r="T443" s="24"/>
    </row>
    <row r="444" ht="14.25" customHeight="1">
      <c r="M444" s="23"/>
      <c r="N444" s="23"/>
      <c r="O444" s="23"/>
      <c r="P444" s="23"/>
      <c r="Q444" s="23"/>
      <c r="R444" s="23"/>
      <c r="S444" s="23"/>
      <c r="T444" s="24"/>
    </row>
    <row r="445" ht="14.25" customHeight="1">
      <c r="M445" s="23"/>
      <c r="N445" s="23"/>
      <c r="O445" s="23"/>
      <c r="P445" s="23"/>
      <c r="Q445" s="23"/>
      <c r="R445" s="23"/>
      <c r="S445" s="23"/>
      <c r="T445" s="24"/>
    </row>
    <row r="446" ht="14.25" customHeight="1">
      <c r="M446" s="23"/>
      <c r="N446" s="23"/>
      <c r="O446" s="23"/>
      <c r="P446" s="23"/>
      <c r="Q446" s="23"/>
      <c r="R446" s="23"/>
      <c r="S446" s="23"/>
      <c r="T446" s="24"/>
    </row>
    <row r="447" ht="14.25" customHeight="1">
      <c r="M447" s="23"/>
      <c r="N447" s="23"/>
      <c r="O447" s="23"/>
      <c r="P447" s="23"/>
      <c r="Q447" s="23"/>
      <c r="R447" s="23"/>
      <c r="S447" s="23"/>
      <c r="T447" s="24"/>
    </row>
    <row r="448" ht="14.25" customHeight="1">
      <c r="M448" s="23"/>
      <c r="N448" s="23"/>
      <c r="O448" s="23"/>
      <c r="P448" s="23"/>
      <c r="Q448" s="23"/>
      <c r="R448" s="23"/>
      <c r="S448" s="23"/>
      <c r="T448" s="24"/>
    </row>
    <row r="449" ht="14.25" customHeight="1">
      <c r="M449" s="23"/>
      <c r="N449" s="23"/>
      <c r="O449" s="23"/>
      <c r="P449" s="23"/>
      <c r="Q449" s="23"/>
      <c r="R449" s="23"/>
      <c r="S449" s="23"/>
      <c r="T449" s="24"/>
    </row>
    <row r="450" ht="14.25" customHeight="1">
      <c r="M450" s="23"/>
      <c r="N450" s="23"/>
      <c r="O450" s="23"/>
      <c r="P450" s="23"/>
      <c r="Q450" s="23"/>
      <c r="R450" s="23"/>
      <c r="S450" s="23"/>
      <c r="T450" s="24"/>
    </row>
    <row r="451" ht="14.25" customHeight="1">
      <c r="M451" s="23"/>
      <c r="N451" s="23"/>
      <c r="O451" s="23"/>
      <c r="P451" s="23"/>
      <c r="Q451" s="23"/>
      <c r="R451" s="23"/>
      <c r="S451" s="23"/>
      <c r="T451" s="24"/>
    </row>
    <row r="452" ht="14.25" customHeight="1">
      <c r="M452" s="23"/>
      <c r="N452" s="23"/>
      <c r="O452" s="23"/>
      <c r="P452" s="23"/>
      <c r="Q452" s="23"/>
      <c r="R452" s="23"/>
      <c r="S452" s="23"/>
      <c r="T452" s="24"/>
    </row>
    <row r="453" ht="14.25" customHeight="1">
      <c r="M453" s="23"/>
      <c r="N453" s="23"/>
      <c r="O453" s="23"/>
      <c r="P453" s="23"/>
      <c r="Q453" s="23"/>
      <c r="R453" s="23"/>
      <c r="S453" s="23"/>
      <c r="T453" s="24"/>
    </row>
    <row r="454" ht="14.25" customHeight="1">
      <c r="M454" s="23"/>
      <c r="N454" s="23"/>
      <c r="O454" s="23"/>
      <c r="P454" s="23"/>
      <c r="Q454" s="23"/>
      <c r="R454" s="23"/>
      <c r="S454" s="23"/>
      <c r="T454" s="24"/>
    </row>
    <row r="455" ht="14.25" customHeight="1">
      <c r="M455" s="23"/>
      <c r="N455" s="23"/>
      <c r="O455" s="23"/>
      <c r="P455" s="23"/>
      <c r="Q455" s="23"/>
      <c r="R455" s="23"/>
      <c r="S455" s="23"/>
      <c r="T455" s="24"/>
    </row>
    <row r="456" ht="14.25" customHeight="1">
      <c r="M456" s="23"/>
      <c r="N456" s="23"/>
      <c r="O456" s="23"/>
      <c r="P456" s="23"/>
      <c r="Q456" s="23"/>
      <c r="R456" s="23"/>
      <c r="S456" s="23"/>
      <c r="T456" s="24"/>
    </row>
    <row r="457" ht="14.25" customHeight="1">
      <c r="M457" s="23"/>
      <c r="N457" s="23"/>
      <c r="O457" s="23"/>
      <c r="P457" s="23"/>
      <c r="Q457" s="23"/>
      <c r="R457" s="23"/>
      <c r="S457" s="23"/>
      <c r="T457" s="24"/>
    </row>
    <row r="458" ht="14.25" customHeight="1">
      <c r="M458" s="23"/>
      <c r="N458" s="23"/>
      <c r="O458" s="23"/>
      <c r="P458" s="23"/>
      <c r="Q458" s="23"/>
      <c r="R458" s="23"/>
      <c r="S458" s="23"/>
      <c r="T458" s="24"/>
    </row>
    <row r="459" ht="14.25" customHeight="1">
      <c r="M459" s="23"/>
      <c r="N459" s="23"/>
      <c r="O459" s="23"/>
      <c r="P459" s="23"/>
      <c r="Q459" s="23"/>
      <c r="R459" s="23"/>
      <c r="S459" s="23"/>
      <c r="T459" s="24"/>
    </row>
    <row r="460" ht="14.25" customHeight="1">
      <c r="M460" s="23"/>
      <c r="N460" s="23"/>
      <c r="O460" s="23"/>
      <c r="P460" s="23"/>
      <c r="Q460" s="23"/>
      <c r="R460" s="23"/>
      <c r="S460" s="23"/>
      <c r="T460" s="24"/>
    </row>
    <row r="461" ht="14.25" customHeight="1">
      <c r="M461" s="23"/>
      <c r="N461" s="23"/>
      <c r="O461" s="23"/>
      <c r="P461" s="23"/>
      <c r="Q461" s="23"/>
      <c r="R461" s="23"/>
      <c r="S461" s="23"/>
      <c r="T461" s="24"/>
    </row>
    <row r="462" ht="14.25" customHeight="1">
      <c r="M462" s="23"/>
      <c r="N462" s="23"/>
      <c r="O462" s="23"/>
      <c r="P462" s="23"/>
      <c r="Q462" s="23"/>
      <c r="R462" s="23"/>
      <c r="S462" s="23"/>
      <c r="T462" s="24"/>
    </row>
    <row r="463" ht="14.25" customHeight="1">
      <c r="M463" s="23"/>
      <c r="N463" s="23"/>
      <c r="O463" s="23"/>
      <c r="P463" s="23"/>
      <c r="Q463" s="23"/>
      <c r="R463" s="23"/>
      <c r="S463" s="23"/>
      <c r="T463" s="24"/>
    </row>
    <row r="464" ht="14.25" customHeight="1">
      <c r="M464" s="23"/>
      <c r="N464" s="23"/>
      <c r="O464" s="23"/>
      <c r="P464" s="23"/>
      <c r="Q464" s="23"/>
      <c r="R464" s="23"/>
      <c r="S464" s="23"/>
      <c r="T464" s="24"/>
    </row>
    <row r="465" ht="14.25" customHeight="1">
      <c r="M465" s="23"/>
      <c r="N465" s="23"/>
      <c r="O465" s="23"/>
      <c r="P465" s="23"/>
      <c r="Q465" s="23"/>
      <c r="R465" s="23"/>
      <c r="S465" s="23"/>
      <c r="T465" s="24"/>
    </row>
    <row r="466" ht="14.25" customHeight="1">
      <c r="M466" s="23"/>
      <c r="N466" s="23"/>
      <c r="O466" s="23"/>
      <c r="P466" s="23"/>
      <c r="Q466" s="23"/>
      <c r="R466" s="23"/>
      <c r="S466" s="23"/>
      <c r="T466" s="24"/>
    </row>
    <row r="467" ht="14.25" customHeight="1">
      <c r="M467" s="23"/>
      <c r="N467" s="23"/>
      <c r="O467" s="23"/>
      <c r="P467" s="23"/>
      <c r="Q467" s="23"/>
      <c r="R467" s="23"/>
      <c r="S467" s="23"/>
      <c r="T467" s="24"/>
    </row>
    <row r="468" ht="14.25" customHeight="1">
      <c r="M468" s="23"/>
      <c r="N468" s="23"/>
      <c r="O468" s="23"/>
      <c r="P468" s="23"/>
      <c r="Q468" s="23"/>
      <c r="R468" s="23"/>
      <c r="S468" s="23"/>
      <c r="T468" s="24"/>
    </row>
    <row r="469" ht="14.25" customHeight="1">
      <c r="M469" s="23"/>
      <c r="N469" s="23"/>
      <c r="O469" s="23"/>
      <c r="P469" s="23"/>
      <c r="Q469" s="23"/>
      <c r="R469" s="23"/>
      <c r="S469" s="23"/>
      <c r="T469" s="24"/>
    </row>
    <row r="470" ht="14.25" customHeight="1">
      <c r="M470" s="23"/>
      <c r="N470" s="23"/>
      <c r="O470" s="23"/>
      <c r="P470" s="23"/>
      <c r="Q470" s="23"/>
      <c r="R470" s="23"/>
      <c r="S470" s="23"/>
      <c r="T470" s="24"/>
    </row>
    <row r="471" ht="14.25" customHeight="1">
      <c r="M471" s="23"/>
      <c r="N471" s="23"/>
      <c r="O471" s="23"/>
      <c r="P471" s="23"/>
      <c r="Q471" s="23"/>
      <c r="R471" s="23"/>
      <c r="S471" s="23"/>
      <c r="T471" s="24"/>
    </row>
    <row r="472" ht="14.25" customHeight="1">
      <c r="M472" s="23"/>
      <c r="N472" s="23"/>
      <c r="O472" s="23"/>
      <c r="P472" s="23"/>
      <c r="Q472" s="23"/>
      <c r="R472" s="23"/>
      <c r="S472" s="23"/>
      <c r="T472" s="24"/>
    </row>
    <row r="473" ht="14.25" customHeight="1">
      <c r="M473" s="23"/>
      <c r="N473" s="23"/>
      <c r="O473" s="23"/>
      <c r="P473" s="23"/>
      <c r="Q473" s="23"/>
      <c r="R473" s="23"/>
      <c r="S473" s="23"/>
      <c r="T473" s="24"/>
    </row>
    <row r="474" ht="14.25" customHeight="1">
      <c r="M474" s="23"/>
      <c r="N474" s="23"/>
      <c r="O474" s="23"/>
      <c r="P474" s="23"/>
      <c r="Q474" s="23"/>
      <c r="R474" s="23"/>
      <c r="S474" s="23"/>
      <c r="T474" s="24"/>
    </row>
    <row r="475" ht="14.25" customHeight="1">
      <c r="M475" s="23"/>
      <c r="N475" s="23"/>
      <c r="O475" s="23"/>
      <c r="P475" s="23"/>
      <c r="Q475" s="23"/>
      <c r="R475" s="23"/>
      <c r="S475" s="23"/>
      <c r="T475" s="24"/>
    </row>
    <row r="476" ht="14.25" customHeight="1">
      <c r="M476" s="23"/>
      <c r="N476" s="23"/>
      <c r="O476" s="23"/>
      <c r="P476" s="23"/>
      <c r="Q476" s="23"/>
      <c r="R476" s="23"/>
      <c r="S476" s="23"/>
      <c r="T476" s="24"/>
    </row>
    <row r="477" ht="14.25" customHeight="1">
      <c r="M477" s="23"/>
      <c r="N477" s="23"/>
      <c r="O477" s="23"/>
      <c r="P477" s="23"/>
      <c r="Q477" s="23"/>
      <c r="R477" s="23"/>
      <c r="S477" s="23"/>
      <c r="T477" s="24"/>
    </row>
    <row r="478" ht="14.25" customHeight="1">
      <c r="M478" s="23"/>
      <c r="N478" s="23"/>
      <c r="O478" s="23"/>
      <c r="P478" s="23"/>
      <c r="Q478" s="23"/>
      <c r="R478" s="23"/>
      <c r="S478" s="23"/>
      <c r="T478" s="24"/>
    </row>
    <row r="479" ht="14.25" customHeight="1">
      <c r="M479" s="23"/>
      <c r="N479" s="23"/>
      <c r="O479" s="23"/>
      <c r="P479" s="23"/>
      <c r="Q479" s="23"/>
      <c r="R479" s="23"/>
      <c r="S479" s="23"/>
      <c r="T479" s="24"/>
    </row>
    <row r="480" ht="14.25" customHeight="1">
      <c r="M480" s="23"/>
      <c r="N480" s="23"/>
      <c r="O480" s="23"/>
      <c r="P480" s="23"/>
      <c r="Q480" s="23"/>
      <c r="R480" s="23"/>
      <c r="S480" s="23"/>
      <c r="T480" s="24"/>
    </row>
    <row r="481" ht="14.25" customHeight="1">
      <c r="M481" s="23"/>
      <c r="N481" s="23"/>
      <c r="O481" s="23"/>
      <c r="P481" s="23"/>
      <c r="Q481" s="23"/>
      <c r="R481" s="23"/>
      <c r="S481" s="23"/>
      <c r="T481" s="24"/>
    </row>
    <row r="482" ht="14.25" customHeight="1">
      <c r="M482" s="23"/>
      <c r="N482" s="23"/>
      <c r="O482" s="23"/>
      <c r="P482" s="23"/>
      <c r="Q482" s="23"/>
      <c r="R482" s="23"/>
      <c r="S482" s="23"/>
      <c r="T482" s="24"/>
    </row>
    <row r="483" ht="14.25" customHeight="1">
      <c r="M483" s="23"/>
      <c r="N483" s="23"/>
      <c r="O483" s="23"/>
      <c r="P483" s="23"/>
      <c r="Q483" s="23"/>
      <c r="R483" s="23"/>
      <c r="S483" s="23"/>
      <c r="T483" s="24"/>
    </row>
    <row r="484" ht="14.25" customHeight="1">
      <c r="M484" s="23"/>
      <c r="N484" s="23"/>
      <c r="O484" s="23"/>
      <c r="P484" s="23"/>
      <c r="Q484" s="23"/>
      <c r="R484" s="23"/>
      <c r="S484" s="23"/>
      <c r="T484" s="24"/>
    </row>
    <row r="485" ht="14.25" customHeight="1">
      <c r="M485" s="23"/>
      <c r="N485" s="23"/>
      <c r="O485" s="23"/>
      <c r="P485" s="23"/>
      <c r="Q485" s="23"/>
      <c r="R485" s="23"/>
      <c r="S485" s="23"/>
      <c r="T485" s="24"/>
    </row>
    <row r="486" ht="14.25" customHeight="1">
      <c r="M486" s="23"/>
      <c r="N486" s="23"/>
      <c r="O486" s="23"/>
      <c r="P486" s="23"/>
      <c r="Q486" s="23"/>
      <c r="R486" s="23"/>
      <c r="S486" s="23"/>
      <c r="T486" s="24"/>
    </row>
    <row r="487" ht="14.25" customHeight="1">
      <c r="M487" s="23"/>
      <c r="N487" s="23"/>
      <c r="O487" s="23"/>
      <c r="P487" s="23"/>
      <c r="Q487" s="23"/>
      <c r="R487" s="23"/>
      <c r="S487" s="23"/>
      <c r="T487" s="24"/>
    </row>
    <row r="488" ht="14.25" customHeight="1">
      <c r="M488" s="23"/>
      <c r="N488" s="23"/>
      <c r="O488" s="23"/>
      <c r="P488" s="23"/>
      <c r="Q488" s="23"/>
      <c r="R488" s="23"/>
      <c r="S488" s="23"/>
      <c r="T488" s="24"/>
    </row>
    <row r="489" ht="14.25" customHeight="1">
      <c r="M489" s="23"/>
      <c r="N489" s="23"/>
      <c r="O489" s="23"/>
      <c r="P489" s="23"/>
      <c r="Q489" s="23"/>
      <c r="R489" s="23"/>
      <c r="S489" s="23"/>
      <c r="T489" s="24"/>
    </row>
    <row r="490" ht="14.25" customHeight="1">
      <c r="M490" s="23"/>
      <c r="N490" s="23"/>
      <c r="O490" s="23"/>
      <c r="P490" s="23"/>
      <c r="Q490" s="23"/>
      <c r="R490" s="23"/>
      <c r="S490" s="23"/>
      <c r="T490" s="24"/>
    </row>
    <row r="491" ht="14.25" customHeight="1">
      <c r="M491" s="23"/>
      <c r="N491" s="23"/>
      <c r="O491" s="23"/>
      <c r="P491" s="23"/>
      <c r="Q491" s="23"/>
      <c r="R491" s="23"/>
      <c r="S491" s="23"/>
      <c r="T491" s="24"/>
    </row>
    <row r="492" ht="14.25" customHeight="1">
      <c r="M492" s="23"/>
      <c r="N492" s="23"/>
      <c r="O492" s="23"/>
      <c r="P492" s="23"/>
      <c r="Q492" s="23"/>
      <c r="R492" s="23"/>
      <c r="S492" s="23"/>
      <c r="T492" s="24"/>
    </row>
    <row r="493" ht="14.25" customHeight="1">
      <c r="M493" s="23"/>
      <c r="N493" s="23"/>
      <c r="O493" s="23"/>
      <c r="P493" s="23"/>
      <c r="Q493" s="23"/>
      <c r="R493" s="23"/>
      <c r="S493" s="23"/>
      <c r="T493" s="24"/>
    </row>
    <row r="494" ht="14.25" customHeight="1">
      <c r="M494" s="23"/>
      <c r="N494" s="23"/>
      <c r="O494" s="23"/>
      <c r="P494" s="23"/>
      <c r="Q494" s="23"/>
      <c r="R494" s="23"/>
      <c r="S494" s="23"/>
      <c r="T494" s="24"/>
    </row>
    <row r="495" ht="14.25" customHeight="1">
      <c r="M495" s="23"/>
      <c r="N495" s="23"/>
      <c r="O495" s="23"/>
      <c r="P495" s="23"/>
      <c r="Q495" s="23"/>
      <c r="R495" s="23"/>
      <c r="S495" s="23"/>
      <c r="T495" s="24"/>
    </row>
    <row r="496" ht="14.25" customHeight="1">
      <c r="M496" s="23"/>
      <c r="N496" s="23"/>
      <c r="O496" s="23"/>
      <c r="P496" s="23"/>
      <c r="Q496" s="23"/>
      <c r="R496" s="23"/>
      <c r="S496" s="23"/>
      <c r="T496" s="24"/>
    </row>
    <row r="497" ht="14.25" customHeight="1">
      <c r="M497" s="23"/>
      <c r="N497" s="23"/>
      <c r="O497" s="23"/>
      <c r="P497" s="23"/>
      <c r="Q497" s="23"/>
      <c r="R497" s="23"/>
      <c r="S497" s="23"/>
      <c r="T497" s="24"/>
    </row>
    <row r="498" ht="14.25" customHeight="1">
      <c r="M498" s="23"/>
      <c r="N498" s="23"/>
      <c r="O498" s="23"/>
      <c r="P498" s="23"/>
      <c r="Q498" s="23"/>
      <c r="R498" s="23"/>
      <c r="S498" s="23"/>
      <c r="T498" s="24"/>
    </row>
    <row r="499" ht="14.25" customHeight="1">
      <c r="M499" s="23"/>
      <c r="N499" s="23"/>
      <c r="O499" s="23"/>
      <c r="P499" s="23"/>
      <c r="Q499" s="23"/>
      <c r="R499" s="23"/>
      <c r="S499" s="23"/>
      <c r="T499" s="24"/>
    </row>
    <row r="500" ht="14.25" customHeight="1">
      <c r="M500" s="23"/>
      <c r="N500" s="23"/>
      <c r="O500" s="23"/>
      <c r="P500" s="23"/>
      <c r="Q500" s="23"/>
      <c r="R500" s="23"/>
      <c r="S500" s="23"/>
      <c r="T500" s="24"/>
    </row>
    <row r="501" ht="14.25" customHeight="1">
      <c r="M501" s="23"/>
      <c r="N501" s="23"/>
      <c r="O501" s="23"/>
      <c r="P501" s="23"/>
      <c r="Q501" s="23"/>
      <c r="R501" s="23"/>
      <c r="S501" s="23"/>
      <c r="T501" s="24"/>
    </row>
    <row r="502" ht="14.25" customHeight="1">
      <c r="M502" s="23"/>
      <c r="N502" s="23"/>
      <c r="O502" s="23"/>
      <c r="P502" s="23"/>
      <c r="Q502" s="23"/>
      <c r="R502" s="23"/>
      <c r="S502" s="23"/>
      <c r="T502" s="24"/>
    </row>
    <row r="503" ht="14.25" customHeight="1">
      <c r="M503" s="23"/>
      <c r="N503" s="23"/>
      <c r="O503" s="23"/>
      <c r="P503" s="23"/>
      <c r="Q503" s="23"/>
      <c r="R503" s="23"/>
      <c r="S503" s="23"/>
      <c r="T503" s="24"/>
    </row>
    <row r="504" ht="14.25" customHeight="1">
      <c r="M504" s="23"/>
      <c r="N504" s="23"/>
      <c r="O504" s="23"/>
      <c r="P504" s="23"/>
      <c r="Q504" s="23"/>
      <c r="R504" s="23"/>
      <c r="S504" s="23"/>
      <c r="T504" s="24"/>
    </row>
    <row r="505" ht="14.25" customHeight="1">
      <c r="M505" s="23"/>
      <c r="N505" s="23"/>
      <c r="O505" s="23"/>
      <c r="P505" s="23"/>
      <c r="Q505" s="23"/>
      <c r="R505" s="23"/>
      <c r="S505" s="23"/>
      <c r="T505" s="24"/>
    </row>
    <row r="506" ht="14.25" customHeight="1">
      <c r="M506" s="23"/>
      <c r="N506" s="23"/>
      <c r="O506" s="23"/>
      <c r="P506" s="23"/>
      <c r="Q506" s="23"/>
      <c r="R506" s="23"/>
      <c r="S506" s="23"/>
      <c r="T506" s="24"/>
    </row>
    <row r="507" ht="14.25" customHeight="1">
      <c r="M507" s="23"/>
      <c r="N507" s="23"/>
      <c r="O507" s="23"/>
      <c r="P507" s="23"/>
      <c r="Q507" s="23"/>
      <c r="R507" s="23"/>
      <c r="S507" s="23"/>
      <c r="T507" s="24"/>
    </row>
    <row r="508" ht="14.25" customHeight="1">
      <c r="M508" s="23"/>
      <c r="N508" s="23"/>
      <c r="O508" s="23"/>
      <c r="P508" s="23"/>
      <c r="Q508" s="23"/>
      <c r="R508" s="23"/>
      <c r="S508" s="23"/>
      <c r="T508" s="24"/>
    </row>
    <row r="509" ht="14.25" customHeight="1">
      <c r="M509" s="23"/>
      <c r="N509" s="23"/>
      <c r="O509" s="23"/>
      <c r="P509" s="23"/>
      <c r="Q509" s="23"/>
      <c r="R509" s="23"/>
      <c r="S509" s="23"/>
      <c r="T509" s="24"/>
    </row>
    <row r="510" ht="14.25" customHeight="1">
      <c r="M510" s="23"/>
      <c r="N510" s="23"/>
      <c r="O510" s="23"/>
      <c r="P510" s="23"/>
      <c r="Q510" s="23"/>
      <c r="R510" s="23"/>
      <c r="S510" s="23"/>
      <c r="T510" s="24"/>
    </row>
    <row r="511" ht="14.25" customHeight="1">
      <c r="M511" s="23"/>
      <c r="N511" s="23"/>
      <c r="O511" s="23"/>
      <c r="P511" s="23"/>
      <c r="Q511" s="23"/>
      <c r="R511" s="23"/>
      <c r="S511" s="23"/>
      <c r="T511" s="24"/>
    </row>
    <row r="512" ht="14.25" customHeight="1">
      <c r="M512" s="23"/>
      <c r="N512" s="23"/>
      <c r="O512" s="23"/>
      <c r="P512" s="23"/>
      <c r="Q512" s="23"/>
      <c r="R512" s="23"/>
      <c r="S512" s="23"/>
      <c r="T512" s="24"/>
    </row>
    <row r="513" ht="14.25" customHeight="1">
      <c r="M513" s="23"/>
      <c r="N513" s="23"/>
      <c r="O513" s="23"/>
      <c r="P513" s="23"/>
      <c r="Q513" s="23"/>
      <c r="R513" s="23"/>
      <c r="S513" s="23"/>
      <c r="T513" s="24"/>
    </row>
    <row r="514" ht="14.25" customHeight="1">
      <c r="M514" s="23"/>
      <c r="N514" s="23"/>
      <c r="O514" s="23"/>
      <c r="P514" s="23"/>
      <c r="Q514" s="23"/>
      <c r="R514" s="23"/>
      <c r="S514" s="23"/>
      <c r="T514" s="24"/>
    </row>
    <row r="515" ht="14.25" customHeight="1">
      <c r="M515" s="23"/>
      <c r="N515" s="23"/>
      <c r="O515" s="23"/>
      <c r="P515" s="23"/>
      <c r="Q515" s="23"/>
      <c r="R515" s="23"/>
      <c r="S515" s="23"/>
      <c r="T515" s="24"/>
    </row>
    <row r="516" ht="14.25" customHeight="1">
      <c r="M516" s="23"/>
      <c r="N516" s="23"/>
      <c r="O516" s="23"/>
      <c r="P516" s="23"/>
      <c r="Q516" s="23"/>
      <c r="R516" s="23"/>
      <c r="S516" s="23"/>
      <c r="T516" s="24"/>
    </row>
    <row r="517" ht="14.25" customHeight="1">
      <c r="M517" s="23"/>
      <c r="N517" s="23"/>
      <c r="O517" s="23"/>
      <c r="P517" s="23"/>
      <c r="Q517" s="23"/>
      <c r="R517" s="23"/>
      <c r="S517" s="23"/>
      <c r="T517" s="24"/>
    </row>
    <row r="518" ht="14.25" customHeight="1">
      <c r="M518" s="23"/>
      <c r="N518" s="23"/>
      <c r="O518" s="23"/>
      <c r="P518" s="23"/>
      <c r="Q518" s="23"/>
      <c r="R518" s="23"/>
      <c r="S518" s="23"/>
      <c r="T518" s="24"/>
    </row>
    <row r="519" ht="14.25" customHeight="1">
      <c r="M519" s="23"/>
      <c r="N519" s="23"/>
      <c r="O519" s="23"/>
      <c r="P519" s="23"/>
      <c r="Q519" s="23"/>
      <c r="R519" s="23"/>
      <c r="S519" s="23"/>
      <c r="T519" s="24"/>
    </row>
    <row r="520" ht="14.25" customHeight="1">
      <c r="M520" s="23"/>
      <c r="N520" s="23"/>
      <c r="O520" s="23"/>
      <c r="P520" s="23"/>
      <c r="Q520" s="23"/>
      <c r="R520" s="23"/>
      <c r="S520" s="23"/>
      <c r="T520" s="24"/>
    </row>
    <row r="521" ht="14.25" customHeight="1">
      <c r="M521" s="23"/>
      <c r="N521" s="23"/>
      <c r="O521" s="23"/>
      <c r="P521" s="23"/>
      <c r="Q521" s="23"/>
      <c r="R521" s="23"/>
      <c r="S521" s="23"/>
      <c r="T521" s="24"/>
    </row>
    <row r="522" ht="14.25" customHeight="1">
      <c r="M522" s="23"/>
      <c r="N522" s="23"/>
      <c r="O522" s="23"/>
      <c r="P522" s="23"/>
      <c r="Q522" s="23"/>
      <c r="R522" s="23"/>
      <c r="S522" s="23"/>
      <c r="T522" s="24"/>
    </row>
    <row r="523" ht="14.25" customHeight="1">
      <c r="M523" s="23"/>
      <c r="N523" s="23"/>
      <c r="O523" s="23"/>
      <c r="P523" s="23"/>
      <c r="Q523" s="23"/>
      <c r="R523" s="23"/>
      <c r="S523" s="23"/>
      <c r="T523" s="24"/>
    </row>
    <row r="524" ht="14.25" customHeight="1">
      <c r="M524" s="23"/>
      <c r="N524" s="23"/>
      <c r="O524" s="23"/>
      <c r="P524" s="23"/>
      <c r="Q524" s="23"/>
      <c r="R524" s="23"/>
      <c r="S524" s="23"/>
      <c r="T524" s="24"/>
    </row>
    <row r="525" ht="14.25" customHeight="1">
      <c r="M525" s="23"/>
      <c r="N525" s="23"/>
      <c r="O525" s="23"/>
      <c r="P525" s="23"/>
      <c r="Q525" s="23"/>
      <c r="R525" s="23"/>
      <c r="S525" s="23"/>
      <c r="T525" s="24"/>
    </row>
    <row r="526" ht="14.25" customHeight="1">
      <c r="M526" s="23"/>
      <c r="N526" s="23"/>
      <c r="O526" s="23"/>
      <c r="P526" s="23"/>
      <c r="Q526" s="23"/>
      <c r="R526" s="23"/>
      <c r="S526" s="23"/>
      <c r="T526" s="24"/>
    </row>
    <row r="527" ht="14.25" customHeight="1">
      <c r="M527" s="23"/>
      <c r="N527" s="23"/>
      <c r="O527" s="23"/>
      <c r="P527" s="23"/>
      <c r="Q527" s="23"/>
      <c r="R527" s="23"/>
      <c r="S527" s="23"/>
      <c r="T527" s="24"/>
    </row>
    <row r="528" ht="14.25" customHeight="1">
      <c r="M528" s="23"/>
      <c r="N528" s="23"/>
      <c r="O528" s="23"/>
      <c r="P528" s="23"/>
      <c r="Q528" s="23"/>
      <c r="R528" s="23"/>
      <c r="S528" s="23"/>
      <c r="T528" s="24"/>
    </row>
    <row r="529" ht="14.25" customHeight="1">
      <c r="M529" s="23"/>
      <c r="N529" s="23"/>
      <c r="O529" s="23"/>
      <c r="P529" s="23"/>
      <c r="Q529" s="23"/>
      <c r="R529" s="23"/>
      <c r="S529" s="23"/>
      <c r="T529" s="24"/>
    </row>
    <row r="530" ht="14.25" customHeight="1">
      <c r="M530" s="23"/>
      <c r="N530" s="23"/>
      <c r="O530" s="23"/>
      <c r="P530" s="23"/>
      <c r="Q530" s="23"/>
      <c r="R530" s="23"/>
      <c r="S530" s="23"/>
      <c r="T530" s="24"/>
    </row>
    <row r="531" ht="14.25" customHeight="1">
      <c r="M531" s="23"/>
      <c r="N531" s="23"/>
      <c r="O531" s="23"/>
      <c r="P531" s="23"/>
      <c r="Q531" s="23"/>
      <c r="R531" s="23"/>
      <c r="S531" s="23"/>
      <c r="T531" s="24"/>
    </row>
    <row r="532" ht="14.25" customHeight="1">
      <c r="M532" s="23"/>
      <c r="N532" s="23"/>
      <c r="O532" s="23"/>
      <c r="P532" s="23"/>
      <c r="Q532" s="23"/>
      <c r="R532" s="23"/>
      <c r="S532" s="23"/>
      <c r="T532" s="24"/>
    </row>
    <row r="533" ht="14.25" customHeight="1">
      <c r="M533" s="23"/>
      <c r="N533" s="23"/>
      <c r="O533" s="23"/>
      <c r="P533" s="23"/>
      <c r="Q533" s="23"/>
      <c r="R533" s="23"/>
      <c r="S533" s="23"/>
      <c r="T533" s="24"/>
    </row>
    <row r="534" ht="14.25" customHeight="1">
      <c r="M534" s="23"/>
      <c r="N534" s="23"/>
      <c r="O534" s="23"/>
      <c r="P534" s="23"/>
      <c r="Q534" s="23"/>
      <c r="R534" s="23"/>
      <c r="S534" s="23"/>
      <c r="T534" s="24"/>
    </row>
    <row r="535" ht="14.25" customHeight="1">
      <c r="M535" s="23"/>
      <c r="N535" s="23"/>
      <c r="O535" s="23"/>
      <c r="P535" s="23"/>
      <c r="Q535" s="23"/>
      <c r="R535" s="23"/>
      <c r="S535" s="23"/>
      <c r="T535" s="24"/>
    </row>
    <row r="536" ht="14.25" customHeight="1">
      <c r="M536" s="23"/>
      <c r="N536" s="23"/>
      <c r="O536" s="23"/>
      <c r="P536" s="23"/>
      <c r="Q536" s="23"/>
      <c r="R536" s="23"/>
      <c r="S536" s="23"/>
      <c r="T536" s="24"/>
    </row>
    <row r="537" ht="14.25" customHeight="1">
      <c r="M537" s="23"/>
      <c r="N537" s="23"/>
      <c r="O537" s="23"/>
      <c r="P537" s="23"/>
      <c r="Q537" s="23"/>
      <c r="R537" s="23"/>
      <c r="S537" s="23"/>
      <c r="T537" s="24"/>
    </row>
    <row r="538" ht="14.25" customHeight="1">
      <c r="M538" s="23"/>
      <c r="N538" s="23"/>
      <c r="O538" s="23"/>
      <c r="P538" s="23"/>
      <c r="Q538" s="23"/>
      <c r="R538" s="23"/>
      <c r="S538" s="23"/>
      <c r="T538" s="24"/>
    </row>
    <row r="539" ht="14.25" customHeight="1">
      <c r="M539" s="23"/>
      <c r="N539" s="23"/>
      <c r="O539" s="23"/>
      <c r="P539" s="23"/>
      <c r="Q539" s="23"/>
      <c r="R539" s="23"/>
      <c r="S539" s="23"/>
      <c r="T539" s="24"/>
    </row>
    <row r="540" ht="14.25" customHeight="1">
      <c r="M540" s="23"/>
      <c r="N540" s="23"/>
      <c r="O540" s="23"/>
      <c r="P540" s="23"/>
      <c r="Q540" s="23"/>
      <c r="R540" s="23"/>
      <c r="S540" s="23"/>
      <c r="T540" s="24"/>
    </row>
    <row r="541" ht="14.25" customHeight="1">
      <c r="M541" s="23"/>
      <c r="N541" s="23"/>
      <c r="O541" s="23"/>
      <c r="P541" s="23"/>
      <c r="Q541" s="23"/>
      <c r="R541" s="23"/>
      <c r="S541" s="23"/>
      <c r="T541" s="24"/>
    </row>
    <row r="542" ht="14.25" customHeight="1">
      <c r="M542" s="23"/>
      <c r="N542" s="23"/>
      <c r="O542" s="23"/>
      <c r="P542" s="23"/>
      <c r="Q542" s="23"/>
      <c r="R542" s="23"/>
      <c r="S542" s="23"/>
      <c r="T542" s="24"/>
    </row>
    <row r="543" ht="14.25" customHeight="1">
      <c r="M543" s="23"/>
      <c r="N543" s="23"/>
      <c r="O543" s="23"/>
      <c r="P543" s="23"/>
      <c r="Q543" s="23"/>
      <c r="R543" s="23"/>
      <c r="S543" s="23"/>
      <c r="T543" s="24"/>
    </row>
    <row r="544" ht="14.25" customHeight="1">
      <c r="M544" s="23"/>
      <c r="N544" s="23"/>
      <c r="O544" s="23"/>
      <c r="P544" s="23"/>
      <c r="Q544" s="23"/>
      <c r="R544" s="23"/>
      <c r="S544" s="23"/>
      <c r="T544" s="24"/>
    </row>
    <row r="545" ht="14.25" customHeight="1">
      <c r="M545" s="23"/>
      <c r="N545" s="23"/>
      <c r="O545" s="23"/>
      <c r="P545" s="23"/>
      <c r="Q545" s="23"/>
      <c r="R545" s="23"/>
      <c r="S545" s="23"/>
      <c r="T545" s="24"/>
    </row>
    <row r="546" ht="14.25" customHeight="1">
      <c r="M546" s="23"/>
      <c r="N546" s="23"/>
      <c r="O546" s="23"/>
      <c r="P546" s="23"/>
      <c r="Q546" s="23"/>
      <c r="R546" s="23"/>
      <c r="S546" s="23"/>
      <c r="T546" s="24"/>
    </row>
    <row r="547" ht="14.25" customHeight="1">
      <c r="M547" s="23"/>
      <c r="N547" s="23"/>
      <c r="O547" s="23"/>
      <c r="P547" s="23"/>
      <c r="Q547" s="23"/>
      <c r="R547" s="23"/>
      <c r="S547" s="23"/>
      <c r="T547" s="24"/>
    </row>
    <row r="548" ht="14.25" customHeight="1">
      <c r="M548" s="23"/>
      <c r="N548" s="23"/>
      <c r="O548" s="23"/>
      <c r="P548" s="23"/>
      <c r="Q548" s="23"/>
      <c r="R548" s="23"/>
      <c r="S548" s="23"/>
      <c r="T548" s="24"/>
    </row>
    <row r="549" ht="14.25" customHeight="1">
      <c r="M549" s="23"/>
      <c r="N549" s="23"/>
      <c r="O549" s="23"/>
      <c r="P549" s="23"/>
      <c r="Q549" s="23"/>
      <c r="R549" s="23"/>
      <c r="S549" s="23"/>
      <c r="T549" s="24"/>
    </row>
    <row r="550" ht="14.25" customHeight="1">
      <c r="M550" s="23"/>
      <c r="N550" s="23"/>
      <c r="O550" s="23"/>
      <c r="P550" s="23"/>
      <c r="Q550" s="23"/>
      <c r="R550" s="23"/>
      <c r="S550" s="23"/>
      <c r="T550" s="24"/>
    </row>
    <row r="551" ht="14.25" customHeight="1">
      <c r="M551" s="23"/>
      <c r="N551" s="23"/>
      <c r="O551" s="23"/>
      <c r="P551" s="23"/>
      <c r="Q551" s="23"/>
      <c r="R551" s="23"/>
      <c r="S551" s="23"/>
      <c r="T551" s="24"/>
    </row>
    <row r="552" ht="14.25" customHeight="1">
      <c r="M552" s="23"/>
      <c r="N552" s="23"/>
      <c r="O552" s="23"/>
      <c r="P552" s="23"/>
      <c r="Q552" s="23"/>
      <c r="R552" s="23"/>
      <c r="S552" s="23"/>
      <c r="T552" s="24"/>
    </row>
    <row r="553" ht="14.25" customHeight="1">
      <c r="M553" s="23"/>
      <c r="N553" s="23"/>
      <c r="O553" s="23"/>
      <c r="P553" s="23"/>
      <c r="Q553" s="23"/>
      <c r="R553" s="23"/>
      <c r="S553" s="23"/>
      <c r="T553" s="24"/>
    </row>
    <row r="554" ht="14.25" customHeight="1">
      <c r="M554" s="23"/>
      <c r="N554" s="23"/>
      <c r="O554" s="23"/>
      <c r="P554" s="23"/>
      <c r="Q554" s="23"/>
      <c r="R554" s="23"/>
      <c r="S554" s="23"/>
      <c r="T554" s="24"/>
    </row>
    <row r="555" ht="14.25" customHeight="1">
      <c r="M555" s="23"/>
      <c r="N555" s="23"/>
      <c r="O555" s="23"/>
      <c r="P555" s="23"/>
      <c r="Q555" s="23"/>
      <c r="R555" s="23"/>
      <c r="S555" s="23"/>
      <c r="T555" s="24"/>
    </row>
    <row r="556" ht="14.25" customHeight="1">
      <c r="M556" s="23"/>
      <c r="N556" s="23"/>
      <c r="O556" s="23"/>
      <c r="P556" s="23"/>
      <c r="Q556" s="23"/>
      <c r="R556" s="23"/>
      <c r="S556" s="23"/>
      <c r="T556" s="24"/>
    </row>
    <row r="557" ht="14.25" customHeight="1">
      <c r="M557" s="23"/>
      <c r="N557" s="23"/>
      <c r="O557" s="23"/>
      <c r="P557" s="23"/>
      <c r="Q557" s="23"/>
      <c r="R557" s="23"/>
      <c r="S557" s="23"/>
      <c r="T557" s="24"/>
    </row>
    <row r="558" ht="14.25" customHeight="1">
      <c r="M558" s="23"/>
      <c r="N558" s="23"/>
      <c r="O558" s="23"/>
      <c r="P558" s="23"/>
      <c r="Q558" s="23"/>
      <c r="R558" s="23"/>
      <c r="S558" s="23"/>
      <c r="T558" s="24"/>
    </row>
    <row r="559" ht="14.25" customHeight="1">
      <c r="M559" s="23"/>
      <c r="N559" s="23"/>
      <c r="O559" s="23"/>
      <c r="P559" s="23"/>
      <c r="Q559" s="23"/>
      <c r="R559" s="23"/>
      <c r="S559" s="23"/>
      <c r="T559" s="24"/>
    </row>
    <row r="560" ht="14.25" customHeight="1">
      <c r="M560" s="23"/>
      <c r="N560" s="23"/>
      <c r="O560" s="23"/>
      <c r="P560" s="23"/>
      <c r="Q560" s="23"/>
      <c r="R560" s="23"/>
      <c r="S560" s="23"/>
      <c r="T560" s="24"/>
    </row>
    <row r="561" ht="14.25" customHeight="1">
      <c r="M561" s="23"/>
      <c r="N561" s="23"/>
      <c r="O561" s="23"/>
      <c r="P561" s="23"/>
      <c r="Q561" s="23"/>
      <c r="R561" s="23"/>
      <c r="S561" s="23"/>
      <c r="T561" s="24"/>
    </row>
    <row r="562" ht="14.25" customHeight="1">
      <c r="M562" s="23"/>
      <c r="N562" s="23"/>
      <c r="O562" s="23"/>
      <c r="P562" s="23"/>
      <c r="Q562" s="23"/>
      <c r="R562" s="23"/>
      <c r="S562" s="23"/>
      <c r="T562" s="24"/>
    </row>
    <row r="563" ht="14.25" customHeight="1">
      <c r="M563" s="23"/>
      <c r="N563" s="23"/>
      <c r="O563" s="23"/>
      <c r="P563" s="23"/>
      <c r="Q563" s="23"/>
      <c r="R563" s="23"/>
      <c r="S563" s="23"/>
      <c r="T563" s="24"/>
    </row>
    <row r="564" ht="14.25" customHeight="1">
      <c r="M564" s="23"/>
      <c r="N564" s="23"/>
      <c r="O564" s="23"/>
      <c r="P564" s="23"/>
      <c r="Q564" s="23"/>
      <c r="R564" s="23"/>
      <c r="S564" s="23"/>
      <c r="T564" s="24"/>
    </row>
    <row r="565" ht="14.25" customHeight="1">
      <c r="M565" s="23"/>
      <c r="N565" s="23"/>
      <c r="O565" s="23"/>
      <c r="P565" s="23"/>
      <c r="Q565" s="23"/>
      <c r="R565" s="23"/>
      <c r="S565" s="23"/>
      <c r="T565" s="24"/>
    </row>
    <row r="566" ht="14.25" customHeight="1">
      <c r="M566" s="23"/>
      <c r="N566" s="23"/>
      <c r="O566" s="23"/>
      <c r="P566" s="23"/>
      <c r="Q566" s="23"/>
      <c r="R566" s="23"/>
      <c r="S566" s="23"/>
      <c r="T566" s="24"/>
    </row>
    <row r="567" ht="14.25" customHeight="1">
      <c r="M567" s="23"/>
      <c r="N567" s="23"/>
      <c r="O567" s="23"/>
      <c r="P567" s="23"/>
      <c r="Q567" s="23"/>
      <c r="R567" s="23"/>
      <c r="S567" s="23"/>
      <c r="T567" s="24"/>
    </row>
    <row r="568" ht="14.25" customHeight="1">
      <c r="M568" s="23"/>
      <c r="N568" s="23"/>
      <c r="O568" s="23"/>
      <c r="P568" s="23"/>
      <c r="Q568" s="23"/>
      <c r="R568" s="23"/>
      <c r="S568" s="23"/>
      <c r="T568" s="24"/>
    </row>
    <row r="569" ht="14.25" customHeight="1">
      <c r="M569" s="23"/>
      <c r="N569" s="23"/>
      <c r="O569" s="23"/>
      <c r="P569" s="23"/>
      <c r="Q569" s="23"/>
      <c r="R569" s="23"/>
      <c r="S569" s="23"/>
      <c r="T569" s="24"/>
    </row>
    <row r="570" ht="14.25" customHeight="1">
      <c r="M570" s="23"/>
      <c r="N570" s="23"/>
      <c r="O570" s="23"/>
      <c r="P570" s="23"/>
      <c r="Q570" s="23"/>
      <c r="R570" s="23"/>
      <c r="S570" s="23"/>
      <c r="T570" s="24"/>
    </row>
    <row r="571" ht="14.25" customHeight="1">
      <c r="M571" s="23"/>
      <c r="N571" s="23"/>
      <c r="O571" s="23"/>
      <c r="P571" s="23"/>
      <c r="Q571" s="23"/>
      <c r="R571" s="23"/>
      <c r="S571" s="23"/>
      <c r="T571" s="24"/>
    </row>
    <row r="572" ht="14.25" customHeight="1">
      <c r="M572" s="23"/>
      <c r="N572" s="23"/>
      <c r="O572" s="23"/>
      <c r="P572" s="23"/>
      <c r="Q572" s="23"/>
      <c r="R572" s="23"/>
      <c r="S572" s="23"/>
      <c r="T572" s="24"/>
    </row>
    <row r="573" ht="14.25" customHeight="1">
      <c r="M573" s="23"/>
      <c r="N573" s="23"/>
      <c r="O573" s="23"/>
      <c r="P573" s="23"/>
      <c r="Q573" s="23"/>
      <c r="R573" s="23"/>
      <c r="S573" s="23"/>
      <c r="T573" s="24"/>
    </row>
    <row r="574" ht="14.25" customHeight="1">
      <c r="M574" s="23"/>
      <c r="N574" s="23"/>
      <c r="O574" s="23"/>
      <c r="P574" s="23"/>
      <c r="Q574" s="23"/>
      <c r="R574" s="23"/>
      <c r="S574" s="23"/>
      <c r="T574" s="24"/>
    </row>
    <row r="575" ht="14.25" customHeight="1">
      <c r="M575" s="23"/>
      <c r="N575" s="23"/>
      <c r="O575" s="23"/>
      <c r="P575" s="23"/>
      <c r="Q575" s="23"/>
      <c r="R575" s="23"/>
      <c r="S575" s="23"/>
      <c r="T575" s="24"/>
    </row>
    <row r="576" ht="14.25" customHeight="1">
      <c r="M576" s="23"/>
      <c r="N576" s="23"/>
      <c r="O576" s="23"/>
      <c r="P576" s="23"/>
      <c r="Q576" s="23"/>
      <c r="R576" s="23"/>
      <c r="S576" s="23"/>
      <c r="T576" s="24"/>
    </row>
    <row r="577" ht="14.25" customHeight="1">
      <c r="M577" s="23"/>
      <c r="N577" s="23"/>
      <c r="O577" s="23"/>
      <c r="P577" s="23"/>
      <c r="Q577" s="23"/>
      <c r="R577" s="23"/>
      <c r="S577" s="23"/>
      <c r="T577" s="24"/>
    </row>
    <row r="578" ht="14.25" customHeight="1">
      <c r="M578" s="23"/>
      <c r="N578" s="23"/>
      <c r="O578" s="23"/>
      <c r="P578" s="23"/>
      <c r="Q578" s="23"/>
      <c r="R578" s="23"/>
      <c r="S578" s="23"/>
      <c r="T578" s="24"/>
    </row>
    <row r="579" ht="14.25" customHeight="1">
      <c r="M579" s="23"/>
      <c r="N579" s="23"/>
      <c r="O579" s="23"/>
      <c r="P579" s="23"/>
      <c r="Q579" s="23"/>
      <c r="R579" s="23"/>
      <c r="S579" s="23"/>
      <c r="T579" s="24"/>
    </row>
    <row r="580" ht="14.25" customHeight="1">
      <c r="M580" s="23"/>
      <c r="N580" s="23"/>
      <c r="O580" s="23"/>
      <c r="P580" s="23"/>
      <c r="Q580" s="23"/>
      <c r="R580" s="23"/>
      <c r="S580" s="23"/>
      <c r="T580" s="24"/>
    </row>
    <row r="581" ht="14.25" customHeight="1">
      <c r="M581" s="23"/>
      <c r="N581" s="23"/>
      <c r="O581" s="23"/>
      <c r="P581" s="23"/>
      <c r="Q581" s="23"/>
      <c r="R581" s="23"/>
      <c r="S581" s="23"/>
      <c r="T581" s="24"/>
    </row>
    <row r="582" ht="14.25" customHeight="1">
      <c r="M582" s="23"/>
      <c r="N582" s="23"/>
      <c r="O582" s="23"/>
      <c r="P582" s="23"/>
      <c r="Q582" s="23"/>
      <c r="R582" s="23"/>
      <c r="S582" s="23"/>
      <c r="T582" s="24"/>
    </row>
    <row r="583" ht="14.25" customHeight="1">
      <c r="M583" s="23"/>
      <c r="N583" s="23"/>
      <c r="O583" s="23"/>
      <c r="P583" s="23"/>
      <c r="Q583" s="23"/>
      <c r="R583" s="23"/>
      <c r="S583" s="23"/>
      <c r="T583" s="24"/>
    </row>
    <row r="584" ht="14.25" customHeight="1">
      <c r="M584" s="23"/>
      <c r="N584" s="23"/>
      <c r="O584" s="23"/>
      <c r="P584" s="23"/>
      <c r="Q584" s="23"/>
      <c r="R584" s="23"/>
      <c r="S584" s="23"/>
      <c r="T584" s="24"/>
    </row>
    <row r="585" ht="14.25" customHeight="1">
      <c r="M585" s="23"/>
      <c r="N585" s="23"/>
      <c r="O585" s="23"/>
      <c r="P585" s="23"/>
      <c r="Q585" s="23"/>
      <c r="R585" s="23"/>
      <c r="S585" s="23"/>
      <c r="T585" s="24"/>
    </row>
    <row r="586" ht="14.25" customHeight="1">
      <c r="M586" s="23"/>
      <c r="N586" s="23"/>
      <c r="O586" s="23"/>
      <c r="P586" s="23"/>
      <c r="Q586" s="23"/>
      <c r="R586" s="23"/>
      <c r="S586" s="23"/>
      <c r="T586" s="24"/>
    </row>
    <row r="587" ht="14.25" customHeight="1">
      <c r="M587" s="23"/>
      <c r="N587" s="23"/>
      <c r="O587" s="23"/>
      <c r="P587" s="23"/>
      <c r="Q587" s="23"/>
      <c r="R587" s="23"/>
      <c r="S587" s="23"/>
      <c r="T587" s="24"/>
    </row>
    <row r="588" ht="14.25" customHeight="1">
      <c r="M588" s="23"/>
      <c r="N588" s="23"/>
      <c r="O588" s="23"/>
      <c r="P588" s="23"/>
      <c r="Q588" s="23"/>
      <c r="R588" s="23"/>
      <c r="S588" s="23"/>
      <c r="T588" s="24"/>
    </row>
    <row r="589" ht="14.25" customHeight="1">
      <c r="M589" s="23"/>
      <c r="N589" s="23"/>
      <c r="O589" s="23"/>
      <c r="P589" s="23"/>
      <c r="Q589" s="23"/>
      <c r="R589" s="23"/>
      <c r="S589" s="23"/>
      <c r="T589" s="24"/>
    </row>
    <row r="590" ht="14.25" customHeight="1">
      <c r="M590" s="23"/>
      <c r="N590" s="23"/>
      <c r="O590" s="23"/>
      <c r="P590" s="23"/>
      <c r="Q590" s="23"/>
      <c r="R590" s="23"/>
      <c r="S590" s="23"/>
      <c r="T590" s="24"/>
    </row>
    <row r="591" ht="14.25" customHeight="1">
      <c r="M591" s="23"/>
      <c r="N591" s="23"/>
      <c r="O591" s="23"/>
      <c r="P591" s="23"/>
      <c r="Q591" s="23"/>
      <c r="R591" s="23"/>
      <c r="S591" s="23"/>
      <c r="T591" s="24"/>
    </row>
    <row r="592" ht="14.25" customHeight="1">
      <c r="M592" s="23"/>
      <c r="N592" s="23"/>
      <c r="O592" s="23"/>
      <c r="P592" s="23"/>
      <c r="Q592" s="23"/>
      <c r="R592" s="23"/>
      <c r="S592" s="23"/>
      <c r="T592" s="24"/>
    </row>
    <row r="593" ht="14.25" customHeight="1">
      <c r="M593" s="23"/>
      <c r="N593" s="23"/>
      <c r="O593" s="23"/>
      <c r="P593" s="23"/>
      <c r="Q593" s="23"/>
      <c r="R593" s="23"/>
      <c r="S593" s="23"/>
      <c r="T593" s="24"/>
    </row>
    <row r="594" ht="14.25" customHeight="1">
      <c r="M594" s="23"/>
      <c r="N594" s="23"/>
      <c r="O594" s="23"/>
      <c r="P594" s="23"/>
      <c r="Q594" s="23"/>
      <c r="R594" s="23"/>
      <c r="S594" s="23"/>
      <c r="T594" s="24"/>
    </row>
    <row r="595" ht="14.25" customHeight="1">
      <c r="M595" s="23"/>
      <c r="N595" s="23"/>
      <c r="O595" s="23"/>
      <c r="P595" s="23"/>
      <c r="Q595" s="23"/>
      <c r="R595" s="23"/>
      <c r="S595" s="23"/>
      <c r="T595" s="24"/>
    </row>
    <row r="596" ht="14.25" customHeight="1">
      <c r="M596" s="23"/>
      <c r="N596" s="23"/>
      <c r="O596" s="23"/>
      <c r="P596" s="23"/>
      <c r="Q596" s="23"/>
      <c r="R596" s="23"/>
      <c r="S596" s="23"/>
      <c r="T596" s="24"/>
    </row>
    <row r="597" ht="14.25" customHeight="1">
      <c r="M597" s="23"/>
      <c r="N597" s="23"/>
      <c r="O597" s="23"/>
      <c r="P597" s="23"/>
      <c r="Q597" s="23"/>
      <c r="R597" s="23"/>
      <c r="S597" s="23"/>
      <c r="T597" s="24"/>
    </row>
    <row r="598" ht="14.25" customHeight="1">
      <c r="M598" s="23"/>
      <c r="N598" s="23"/>
      <c r="O598" s="23"/>
      <c r="P598" s="23"/>
      <c r="Q598" s="23"/>
      <c r="R598" s="23"/>
      <c r="S598" s="23"/>
      <c r="T598" s="24"/>
    </row>
    <row r="599" ht="14.25" customHeight="1">
      <c r="M599" s="23"/>
      <c r="N599" s="23"/>
      <c r="O599" s="23"/>
      <c r="P599" s="23"/>
      <c r="Q599" s="23"/>
      <c r="R599" s="23"/>
      <c r="S599" s="23"/>
      <c r="T599" s="24"/>
    </row>
    <row r="600" ht="14.25" customHeight="1">
      <c r="M600" s="23"/>
      <c r="N600" s="23"/>
      <c r="O600" s="23"/>
      <c r="P600" s="23"/>
      <c r="Q600" s="23"/>
      <c r="R600" s="23"/>
      <c r="S600" s="23"/>
      <c r="T600" s="24"/>
    </row>
    <row r="601" ht="14.25" customHeight="1">
      <c r="M601" s="23"/>
      <c r="N601" s="23"/>
      <c r="O601" s="23"/>
      <c r="P601" s="23"/>
      <c r="Q601" s="23"/>
      <c r="R601" s="23"/>
      <c r="S601" s="23"/>
      <c r="T601" s="24"/>
    </row>
    <row r="602" ht="14.25" customHeight="1">
      <c r="M602" s="23"/>
      <c r="N602" s="23"/>
      <c r="O602" s="23"/>
      <c r="P602" s="23"/>
      <c r="Q602" s="23"/>
      <c r="R602" s="23"/>
      <c r="S602" s="23"/>
      <c r="T602" s="24"/>
    </row>
    <row r="603" ht="14.25" customHeight="1">
      <c r="M603" s="23"/>
      <c r="N603" s="23"/>
      <c r="O603" s="23"/>
      <c r="P603" s="23"/>
      <c r="Q603" s="23"/>
      <c r="R603" s="23"/>
      <c r="S603" s="23"/>
      <c r="T603" s="24"/>
    </row>
    <row r="604" ht="14.25" customHeight="1">
      <c r="M604" s="23"/>
      <c r="N604" s="23"/>
      <c r="O604" s="23"/>
      <c r="P604" s="23"/>
      <c r="Q604" s="23"/>
      <c r="R604" s="23"/>
      <c r="S604" s="23"/>
      <c r="T604" s="24"/>
    </row>
    <row r="605" ht="14.25" customHeight="1">
      <c r="M605" s="23"/>
      <c r="N605" s="23"/>
      <c r="O605" s="23"/>
      <c r="P605" s="23"/>
      <c r="Q605" s="23"/>
      <c r="R605" s="23"/>
      <c r="S605" s="23"/>
      <c r="T605" s="24"/>
    </row>
    <row r="606" ht="14.25" customHeight="1">
      <c r="M606" s="23"/>
      <c r="N606" s="23"/>
      <c r="O606" s="23"/>
      <c r="P606" s="23"/>
      <c r="Q606" s="23"/>
      <c r="R606" s="23"/>
      <c r="S606" s="23"/>
      <c r="T606" s="24"/>
    </row>
    <row r="607" ht="14.25" customHeight="1">
      <c r="M607" s="23"/>
      <c r="N607" s="23"/>
      <c r="O607" s="23"/>
      <c r="P607" s="23"/>
      <c r="Q607" s="23"/>
      <c r="R607" s="23"/>
      <c r="S607" s="23"/>
      <c r="T607" s="24"/>
    </row>
    <row r="608" ht="14.25" customHeight="1">
      <c r="M608" s="23"/>
      <c r="N608" s="23"/>
      <c r="O608" s="23"/>
      <c r="P608" s="23"/>
      <c r="Q608" s="23"/>
      <c r="R608" s="23"/>
      <c r="S608" s="23"/>
      <c r="T608" s="24"/>
    </row>
    <row r="609" ht="14.25" customHeight="1">
      <c r="M609" s="23"/>
      <c r="N609" s="23"/>
      <c r="O609" s="23"/>
      <c r="P609" s="23"/>
      <c r="Q609" s="23"/>
      <c r="R609" s="23"/>
      <c r="S609" s="23"/>
      <c r="T609" s="24"/>
    </row>
    <row r="610" ht="14.25" customHeight="1">
      <c r="M610" s="23"/>
      <c r="N610" s="23"/>
      <c r="O610" s="23"/>
      <c r="P610" s="23"/>
      <c r="Q610" s="23"/>
      <c r="R610" s="23"/>
      <c r="S610" s="23"/>
      <c r="T610" s="24"/>
    </row>
    <row r="611" ht="14.25" customHeight="1">
      <c r="M611" s="23"/>
      <c r="N611" s="23"/>
      <c r="O611" s="23"/>
      <c r="P611" s="23"/>
      <c r="Q611" s="23"/>
      <c r="R611" s="23"/>
      <c r="S611" s="23"/>
      <c r="T611" s="24"/>
    </row>
    <row r="612" ht="14.25" customHeight="1">
      <c r="M612" s="23"/>
      <c r="N612" s="23"/>
      <c r="O612" s="23"/>
      <c r="P612" s="23"/>
      <c r="Q612" s="23"/>
      <c r="R612" s="23"/>
      <c r="S612" s="23"/>
      <c r="T612" s="24"/>
    </row>
    <row r="613" ht="14.25" customHeight="1">
      <c r="M613" s="23"/>
      <c r="N613" s="23"/>
      <c r="O613" s="23"/>
      <c r="P613" s="23"/>
      <c r="Q613" s="23"/>
      <c r="R613" s="23"/>
      <c r="S613" s="23"/>
      <c r="T613" s="24"/>
    </row>
    <row r="614" ht="14.25" customHeight="1">
      <c r="M614" s="23"/>
      <c r="N614" s="23"/>
      <c r="O614" s="23"/>
      <c r="P614" s="23"/>
      <c r="Q614" s="23"/>
      <c r="R614" s="23"/>
      <c r="S614" s="23"/>
      <c r="T614" s="24"/>
    </row>
    <row r="615" ht="14.25" customHeight="1">
      <c r="M615" s="23"/>
      <c r="N615" s="23"/>
      <c r="O615" s="23"/>
      <c r="P615" s="23"/>
      <c r="Q615" s="23"/>
      <c r="R615" s="23"/>
      <c r="S615" s="23"/>
      <c r="T615" s="24"/>
    </row>
    <row r="616" ht="14.25" customHeight="1">
      <c r="M616" s="23"/>
      <c r="N616" s="23"/>
      <c r="O616" s="23"/>
      <c r="P616" s="23"/>
      <c r="Q616" s="23"/>
      <c r="R616" s="23"/>
      <c r="S616" s="23"/>
      <c r="T616" s="24"/>
    </row>
    <row r="617" ht="14.25" customHeight="1">
      <c r="M617" s="23"/>
      <c r="N617" s="23"/>
      <c r="O617" s="23"/>
      <c r="P617" s="23"/>
      <c r="Q617" s="23"/>
      <c r="R617" s="23"/>
      <c r="S617" s="23"/>
      <c r="T617" s="24"/>
    </row>
    <row r="618" ht="14.25" customHeight="1">
      <c r="M618" s="23"/>
      <c r="N618" s="23"/>
      <c r="O618" s="23"/>
      <c r="P618" s="23"/>
      <c r="Q618" s="23"/>
      <c r="R618" s="23"/>
      <c r="S618" s="23"/>
      <c r="T618" s="24"/>
    </row>
    <row r="619" ht="14.25" customHeight="1">
      <c r="M619" s="23"/>
      <c r="N619" s="23"/>
      <c r="O619" s="23"/>
      <c r="P619" s="23"/>
      <c r="Q619" s="23"/>
      <c r="R619" s="23"/>
      <c r="S619" s="23"/>
      <c r="T619" s="24"/>
    </row>
    <row r="620" ht="14.25" customHeight="1">
      <c r="M620" s="23"/>
      <c r="N620" s="23"/>
      <c r="O620" s="23"/>
      <c r="P620" s="23"/>
      <c r="Q620" s="23"/>
      <c r="R620" s="23"/>
      <c r="S620" s="23"/>
      <c r="T620" s="24"/>
    </row>
    <row r="621" ht="14.25" customHeight="1">
      <c r="M621" s="23"/>
      <c r="N621" s="23"/>
      <c r="O621" s="23"/>
      <c r="P621" s="23"/>
      <c r="Q621" s="23"/>
      <c r="R621" s="23"/>
      <c r="S621" s="23"/>
      <c r="T621" s="24"/>
    </row>
    <row r="622" ht="14.25" customHeight="1">
      <c r="M622" s="23"/>
      <c r="N622" s="23"/>
      <c r="O622" s="23"/>
      <c r="P622" s="23"/>
      <c r="Q622" s="23"/>
      <c r="R622" s="23"/>
      <c r="S622" s="23"/>
      <c r="T622" s="24"/>
    </row>
    <row r="623" ht="14.25" customHeight="1">
      <c r="M623" s="23"/>
      <c r="N623" s="23"/>
      <c r="O623" s="23"/>
      <c r="P623" s="23"/>
      <c r="Q623" s="23"/>
      <c r="R623" s="23"/>
      <c r="S623" s="23"/>
      <c r="T623" s="24"/>
    </row>
    <row r="624" ht="14.25" customHeight="1">
      <c r="M624" s="23"/>
      <c r="N624" s="23"/>
      <c r="O624" s="23"/>
      <c r="P624" s="23"/>
      <c r="Q624" s="23"/>
      <c r="R624" s="23"/>
      <c r="S624" s="23"/>
      <c r="T624" s="24"/>
    </row>
    <row r="625" ht="14.25" customHeight="1">
      <c r="M625" s="23"/>
      <c r="N625" s="23"/>
      <c r="O625" s="23"/>
      <c r="P625" s="23"/>
      <c r="Q625" s="23"/>
      <c r="R625" s="23"/>
      <c r="S625" s="23"/>
      <c r="T625" s="24"/>
    </row>
    <row r="626" ht="14.25" customHeight="1">
      <c r="M626" s="23"/>
      <c r="N626" s="23"/>
      <c r="O626" s="23"/>
      <c r="P626" s="23"/>
      <c r="Q626" s="23"/>
      <c r="R626" s="23"/>
      <c r="S626" s="23"/>
      <c r="T626" s="24"/>
    </row>
    <row r="627" ht="14.25" customHeight="1">
      <c r="M627" s="23"/>
      <c r="N627" s="23"/>
      <c r="O627" s="23"/>
      <c r="P627" s="23"/>
      <c r="Q627" s="23"/>
      <c r="R627" s="23"/>
      <c r="S627" s="23"/>
      <c r="T627" s="24"/>
    </row>
    <row r="628" ht="14.25" customHeight="1">
      <c r="M628" s="23"/>
      <c r="N628" s="23"/>
      <c r="O628" s="23"/>
      <c r="P628" s="23"/>
      <c r="Q628" s="23"/>
      <c r="R628" s="23"/>
      <c r="S628" s="23"/>
      <c r="T628" s="24"/>
    </row>
    <row r="629" ht="14.25" customHeight="1">
      <c r="M629" s="23"/>
      <c r="N629" s="23"/>
      <c r="O629" s="23"/>
      <c r="P629" s="23"/>
      <c r="Q629" s="23"/>
      <c r="R629" s="23"/>
      <c r="S629" s="23"/>
      <c r="T629" s="24"/>
    </row>
    <row r="630" ht="14.25" customHeight="1">
      <c r="M630" s="23"/>
      <c r="N630" s="23"/>
      <c r="O630" s="23"/>
      <c r="P630" s="23"/>
      <c r="Q630" s="23"/>
      <c r="R630" s="23"/>
      <c r="S630" s="23"/>
      <c r="T630" s="24"/>
    </row>
    <row r="631" ht="14.25" customHeight="1">
      <c r="M631" s="23"/>
      <c r="N631" s="23"/>
      <c r="O631" s="23"/>
      <c r="P631" s="23"/>
      <c r="Q631" s="23"/>
      <c r="R631" s="23"/>
      <c r="S631" s="23"/>
      <c r="T631" s="24"/>
    </row>
    <row r="632" ht="14.25" customHeight="1">
      <c r="M632" s="23"/>
      <c r="N632" s="23"/>
      <c r="O632" s="23"/>
      <c r="P632" s="23"/>
      <c r="Q632" s="23"/>
      <c r="R632" s="23"/>
      <c r="S632" s="23"/>
      <c r="T632" s="24"/>
    </row>
    <row r="633" ht="14.25" customHeight="1">
      <c r="M633" s="23"/>
      <c r="N633" s="23"/>
      <c r="O633" s="23"/>
      <c r="P633" s="23"/>
      <c r="Q633" s="23"/>
      <c r="R633" s="23"/>
      <c r="S633" s="23"/>
      <c r="T633" s="24"/>
    </row>
    <row r="634" ht="14.25" customHeight="1">
      <c r="M634" s="23"/>
      <c r="N634" s="23"/>
      <c r="O634" s="23"/>
      <c r="P634" s="23"/>
      <c r="Q634" s="23"/>
      <c r="R634" s="23"/>
      <c r="S634" s="23"/>
      <c r="T634" s="24"/>
    </row>
    <row r="635" ht="14.25" customHeight="1">
      <c r="M635" s="23"/>
      <c r="N635" s="23"/>
      <c r="O635" s="23"/>
      <c r="P635" s="23"/>
      <c r="Q635" s="23"/>
      <c r="R635" s="23"/>
      <c r="S635" s="23"/>
      <c r="T635" s="24"/>
    </row>
    <row r="636" ht="14.25" customHeight="1">
      <c r="M636" s="23"/>
      <c r="N636" s="23"/>
      <c r="O636" s="23"/>
      <c r="P636" s="23"/>
      <c r="Q636" s="23"/>
      <c r="R636" s="23"/>
      <c r="S636" s="23"/>
      <c r="T636" s="24"/>
    </row>
    <row r="637" ht="14.25" customHeight="1">
      <c r="M637" s="23"/>
      <c r="N637" s="23"/>
      <c r="O637" s="23"/>
      <c r="P637" s="23"/>
      <c r="Q637" s="23"/>
      <c r="R637" s="23"/>
      <c r="S637" s="23"/>
      <c r="T637" s="24"/>
    </row>
    <row r="638" ht="14.25" customHeight="1">
      <c r="M638" s="23"/>
      <c r="N638" s="23"/>
      <c r="O638" s="23"/>
      <c r="P638" s="23"/>
      <c r="Q638" s="23"/>
      <c r="R638" s="23"/>
      <c r="S638" s="23"/>
      <c r="T638" s="24"/>
    </row>
    <row r="639" ht="14.25" customHeight="1">
      <c r="M639" s="23"/>
      <c r="N639" s="23"/>
      <c r="O639" s="23"/>
      <c r="P639" s="23"/>
      <c r="Q639" s="23"/>
      <c r="R639" s="23"/>
      <c r="S639" s="23"/>
      <c r="T639" s="24"/>
    </row>
    <row r="640" ht="14.25" customHeight="1">
      <c r="M640" s="23"/>
      <c r="N640" s="23"/>
      <c r="O640" s="23"/>
      <c r="P640" s="23"/>
      <c r="Q640" s="23"/>
      <c r="R640" s="23"/>
      <c r="S640" s="23"/>
      <c r="T640" s="24"/>
    </row>
    <row r="641" ht="14.25" customHeight="1">
      <c r="M641" s="23"/>
      <c r="N641" s="23"/>
      <c r="O641" s="23"/>
      <c r="P641" s="23"/>
      <c r="Q641" s="23"/>
      <c r="R641" s="23"/>
      <c r="S641" s="23"/>
      <c r="T641" s="24"/>
    </row>
    <row r="642" ht="14.25" customHeight="1">
      <c r="M642" s="23"/>
      <c r="N642" s="23"/>
      <c r="O642" s="23"/>
      <c r="P642" s="23"/>
      <c r="Q642" s="23"/>
      <c r="R642" s="23"/>
      <c r="S642" s="23"/>
      <c r="T642" s="24"/>
    </row>
    <row r="643" ht="14.25" customHeight="1">
      <c r="M643" s="23"/>
      <c r="N643" s="23"/>
      <c r="O643" s="23"/>
      <c r="P643" s="23"/>
      <c r="Q643" s="23"/>
      <c r="R643" s="23"/>
      <c r="S643" s="23"/>
      <c r="T643" s="24"/>
    </row>
    <row r="644" ht="14.25" customHeight="1">
      <c r="M644" s="23"/>
      <c r="N644" s="23"/>
      <c r="O644" s="23"/>
      <c r="P644" s="23"/>
      <c r="Q644" s="23"/>
      <c r="R644" s="23"/>
      <c r="S644" s="23"/>
      <c r="T644" s="24"/>
    </row>
    <row r="645" ht="14.25" customHeight="1">
      <c r="M645" s="23"/>
      <c r="N645" s="23"/>
      <c r="O645" s="23"/>
      <c r="P645" s="23"/>
      <c r="Q645" s="23"/>
      <c r="R645" s="23"/>
      <c r="S645" s="23"/>
      <c r="T645" s="24"/>
    </row>
    <row r="646" ht="14.25" customHeight="1">
      <c r="M646" s="23"/>
      <c r="N646" s="23"/>
      <c r="O646" s="23"/>
      <c r="P646" s="23"/>
      <c r="Q646" s="23"/>
      <c r="R646" s="23"/>
      <c r="S646" s="23"/>
      <c r="T646" s="24"/>
    </row>
    <row r="647" ht="14.25" customHeight="1">
      <c r="M647" s="23"/>
      <c r="N647" s="23"/>
      <c r="O647" s="23"/>
      <c r="P647" s="23"/>
      <c r="Q647" s="23"/>
      <c r="R647" s="23"/>
      <c r="S647" s="23"/>
      <c r="T647" s="24"/>
    </row>
    <row r="648" ht="14.25" customHeight="1">
      <c r="M648" s="23"/>
      <c r="N648" s="23"/>
      <c r="O648" s="23"/>
      <c r="P648" s="23"/>
      <c r="Q648" s="23"/>
      <c r="R648" s="23"/>
      <c r="S648" s="23"/>
      <c r="T648" s="24"/>
    </row>
    <row r="649" ht="14.25" customHeight="1">
      <c r="M649" s="23"/>
      <c r="N649" s="23"/>
      <c r="O649" s="23"/>
      <c r="P649" s="23"/>
      <c r="Q649" s="23"/>
      <c r="R649" s="23"/>
      <c r="S649" s="23"/>
      <c r="T649" s="24"/>
    </row>
    <row r="650" ht="14.25" customHeight="1">
      <c r="M650" s="23"/>
      <c r="N650" s="23"/>
      <c r="O650" s="23"/>
      <c r="P650" s="23"/>
      <c r="Q650" s="23"/>
      <c r="R650" s="23"/>
      <c r="S650" s="23"/>
      <c r="T650" s="24"/>
    </row>
    <row r="651" ht="14.25" customHeight="1">
      <c r="M651" s="23"/>
      <c r="N651" s="23"/>
      <c r="O651" s="23"/>
      <c r="P651" s="23"/>
      <c r="Q651" s="23"/>
      <c r="R651" s="23"/>
      <c r="S651" s="23"/>
      <c r="T651" s="24"/>
    </row>
    <row r="652" ht="14.25" customHeight="1">
      <c r="M652" s="23"/>
      <c r="N652" s="23"/>
      <c r="O652" s="23"/>
      <c r="P652" s="23"/>
      <c r="Q652" s="23"/>
      <c r="R652" s="23"/>
      <c r="S652" s="23"/>
      <c r="T652" s="24"/>
    </row>
    <row r="653" ht="14.25" customHeight="1">
      <c r="M653" s="23"/>
      <c r="N653" s="23"/>
      <c r="O653" s="23"/>
      <c r="P653" s="23"/>
      <c r="Q653" s="23"/>
      <c r="R653" s="23"/>
      <c r="S653" s="23"/>
      <c r="T653" s="24"/>
    </row>
    <row r="654" ht="14.25" customHeight="1">
      <c r="M654" s="23"/>
      <c r="N654" s="23"/>
      <c r="O654" s="23"/>
      <c r="P654" s="23"/>
      <c r="Q654" s="23"/>
      <c r="R654" s="23"/>
      <c r="S654" s="23"/>
      <c r="T654" s="24"/>
    </row>
    <row r="655" ht="14.25" customHeight="1">
      <c r="M655" s="23"/>
      <c r="N655" s="23"/>
      <c r="O655" s="23"/>
      <c r="P655" s="23"/>
      <c r="Q655" s="23"/>
      <c r="R655" s="23"/>
      <c r="S655" s="23"/>
      <c r="T655" s="24"/>
    </row>
    <row r="656" ht="14.25" customHeight="1">
      <c r="M656" s="23"/>
      <c r="N656" s="23"/>
      <c r="O656" s="23"/>
      <c r="P656" s="23"/>
      <c r="Q656" s="23"/>
      <c r="R656" s="23"/>
      <c r="S656" s="23"/>
      <c r="T656" s="24"/>
    </row>
    <row r="657" ht="14.25" customHeight="1">
      <c r="M657" s="23"/>
      <c r="N657" s="23"/>
      <c r="O657" s="23"/>
      <c r="P657" s="23"/>
      <c r="Q657" s="23"/>
      <c r="R657" s="23"/>
      <c r="S657" s="23"/>
      <c r="T657" s="24"/>
    </row>
    <row r="658" ht="14.25" customHeight="1">
      <c r="M658" s="23"/>
      <c r="N658" s="23"/>
      <c r="O658" s="23"/>
      <c r="P658" s="23"/>
      <c r="Q658" s="23"/>
      <c r="R658" s="23"/>
      <c r="S658" s="23"/>
      <c r="T658" s="24"/>
    </row>
    <row r="659" ht="14.25" customHeight="1">
      <c r="M659" s="23"/>
      <c r="N659" s="23"/>
      <c r="O659" s="23"/>
      <c r="P659" s="23"/>
      <c r="Q659" s="23"/>
      <c r="R659" s="23"/>
      <c r="S659" s="23"/>
      <c r="T659" s="24"/>
    </row>
    <row r="660" ht="14.25" customHeight="1">
      <c r="M660" s="23"/>
      <c r="N660" s="23"/>
      <c r="O660" s="23"/>
      <c r="P660" s="23"/>
      <c r="Q660" s="23"/>
      <c r="R660" s="23"/>
      <c r="S660" s="23"/>
      <c r="T660" s="24"/>
    </row>
    <row r="661" ht="14.25" customHeight="1">
      <c r="M661" s="23"/>
      <c r="N661" s="23"/>
      <c r="O661" s="23"/>
      <c r="P661" s="23"/>
      <c r="Q661" s="23"/>
      <c r="R661" s="23"/>
      <c r="S661" s="23"/>
      <c r="T661" s="24"/>
    </row>
    <row r="662" ht="14.25" customHeight="1">
      <c r="M662" s="23"/>
      <c r="N662" s="23"/>
      <c r="O662" s="23"/>
      <c r="P662" s="23"/>
      <c r="Q662" s="23"/>
      <c r="R662" s="23"/>
      <c r="S662" s="23"/>
      <c r="T662" s="24"/>
    </row>
    <row r="663" ht="14.25" customHeight="1">
      <c r="M663" s="23"/>
      <c r="N663" s="23"/>
      <c r="O663" s="23"/>
      <c r="P663" s="23"/>
      <c r="Q663" s="23"/>
      <c r="R663" s="23"/>
      <c r="S663" s="23"/>
      <c r="T663" s="24"/>
    </row>
    <row r="664" ht="14.25" customHeight="1">
      <c r="M664" s="23"/>
      <c r="N664" s="23"/>
      <c r="O664" s="23"/>
      <c r="P664" s="23"/>
      <c r="Q664" s="23"/>
      <c r="R664" s="23"/>
      <c r="S664" s="23"/>
      <c r="T664" s="24"/>
    </row>
    <row r="665" ht="14.25" customHeight="1">
      <c r="M665" s="23"/>
      <c r="N665" s="23"/>
      <c r="O665" s="23"/>
      <c r="P665" s="23"/>
      <c r="Q665" s="23"/>
      <c r="R665" s="23"/>
      <c r="S665" s="23"/>
      <c r="T665" s="24"/>
    </row>
    <row r="666" ht="14.25" customHeight="1">
      <c r="M666" s="23"/>
      <c r="N666" s="23"/>
      <c r="O666" s="23"/>
      <c r="P666" s="23"/>
      <c r="Q666" s="23"/>
      <c r="R666" s="23"/>
      <c r="S666" s="23"/>
      <c r="T666" s="24"/>
    </row>
    <row r="667" ht="14.25" customHeight="1">
      <c r="M667" s="23"/>
      <c r="N667" s="23"/>
      <c r="O667" s="23"/>
      <c r="P667" s="23"/>
      <c r="Q667" s="23"/>
      <c r="R667" s="23"/>
      <c r="S667" s="23"/>
      <c r="T667" s="24"/>
    </row>
    <row r="668" ht="14.25" customHeight="1">
      <c r="M668" s="23"/>
      <c r="N668" s="23"/>
      <c r="O668" s="23"/>
      <c r="P668" s="23"/>
      <c r="Q668" s="23"/>
      <c r="R668" s="23"/>
      <c r="S668" s="23"/>
      <c r="T668" s="24"/>
    </row>
    <row r="669" ht="14.25" customHeight="1">
      <c r="M669" s="23"/>
      <c r="N669" s="23"/>
      <c r="O669" s="23"/>
      <c r="P669" s="23"/>
      <c r="Q669" s="23"/>
      <c r="R669" s="23"/>
      <c r="S669" s="23"/>
      <c r="T669" s="24"/>
    </row>
    <row r="670" ht="14.25" customHeight="1">
      <c r="M670" s="23"/>
      <c r="N670" s="23"/>
      <c r="O670" s="23"/>
      <c r="P670" s="23"/>
      <c r="Q670" s="23"/>
      <c r="R670" s="23"/>
      <c r="S670" s="23"/>
      <c r="T670" s="24"/>
    </row>
    <row r="671" ht="14.25" customHeight="1">
      <c r="M671" s="23"/>
      <c r="N671" s="23"/>
      <c r="O671" s="23"/>
      <c r="P671" s="23"/>
      <c r="Q671" s="23"/>
      <c r="R671" s="23"/>
      <c r="S671" s="23"/>
      <c r="T671" s="24"/>
    </row>
    <row r="672" ht="14.25" customHeight="1">
      <c r="M672" s="23"/>
      <c r="N672" s="23"/>
      <c r="O672" s="23"/>
      <c r="P672" s="23"/>
      <c r="Q672" s="23"/>
      <c r="R672" s="23"/>
      <c r="S672" s="23"/>
      <c r="T672" s="24"/>
    </row>
    <row r="673" ht="14.25" customHeight="1">
      <c r="M673" s="23"/>
      <c r="N673" s="23"/>
      <c r="O673" s="23"/>
      <c r="P673" s="23"/>
      <c r="Q673" s="23"/>
      <c r="R673" s="23"/>
      <c r="S673" s="23"/>
      <c r="T673" s="24"/>
    </row>
    <row r="674" ht="14.25" customHeight="1">
      <c r="M674" s="23"/>
      <c r="N674" s="23"/>
      <c r="O674" s="23"/>
      <c r="P674" s="23"/>
      <c r="Q674" s="23"/>
      <c r="R674" s="23"/>
      <c r="S674" s="23"/>
      <c r="T674" s="24"/>
    </row>
    <row r="675" ht="14.25" customHeight="1">
      <c r="M675" s="23"/>
      <c r="N675" s="23"/>
      <c r="O675" s="23"/>
      <c r="P675" s="23"/>
      <c r="Q675" s="23"/>
      <c r="R675" s="23"/>
      <c r="S675" s="23"/>
      <c r="T675" s="24"/>
    </row>
    <row r="676" ht="14.25" customHeight="1">
      <c r="M676" s="23"/>
      <c r="N676" s="23"/>
      <c r="O676" s="23"/>
      <c r="P676" s="23"/>
      <c r="Q676" s="23"/>
      <c r="R676" s="23"/>
      <c r="S676" s="23"/>
      <c r="T676" s="24"/>
    </row>
    <row r="677" ht="14.25" customHeight="1">
      <c r="M677" s="23"/>
      <c r="N677" s="23"/>
      <c r="O677" s="23"/>
      <c r="P677" s="23"/>
      <c r="Q677" s="23"/>
      <c r="R677" s="23"/>
      <c r="S677" s="23"/>
      <c r="T677" s="24"/>
    </row>
    <row r="678" ht="14.25" customHeight="1">
      <c r="M678" s="23"/>
      <c r="N678" s="23"/>
      <c r="O678" s="23"/>
      <c r="P678" s="23"/>
      <c r="Q678" s="23"/>
      <c r="R678" s="23"/>
      <c r="S678" s="23"/>
      <c r="T678" s="24"/>
    </row>
    <row r="679" ht="14.25" customHeight="1">
      <c r="M679" s="23"/>
      <c r="N679" s="23"/>
      <c r="O679" s="23"/>
      <c r="P679" s="23"/>
      <c r="Q679" s="23"/>
      <c r="R679" s="23"/>
      <c r="S679" s="23"/>
      <c r="T679" s="24"/>
    </row>
    <row r="680" ht="14.25" customHeight="1">
      <c r="M680" s="23"/>
      <c r="N680" s="23"/>
      <c r="O680" s="23"/>
      <c r="P680" s="23"/>
      <c r="Q680" s="23"/>
      <c r="R680" s="23"/>
      <c r="S680" s="23"/>
      <c r="T680" s="24"/>
    </row>
    <row r="681" ht="14.25" customHeight="1">
      <c r="M681" s="23"/>
      <c r="N681" s="23"/>
      <c r="O681" s="23"/>
      <c r="P681" s="23"/>
      <c r="Q681" s="23"/>
      <c r="R681" s="23"/>
      <c r="S681" s="23"/>
      <c r="T681" s="24"/>
    </row>
    <row r="682" ht="14.25" customHeight="1">
      <c r="M682" s="23"/>
      <c r="N682" s="23"/>
      <c r="O682" s="23"/>
      <c r="P682" s="23"/>
      <c r="Q682" s="23"/>
      <c r="R682" s="23"/>
      <c r="S682" s="23"/>
      <c r="T682" s="24"/>
    </row>
    <row r="683" ht="14.25" customHeight="1">
      <c r="M683" s="23"/>
      <c r="N683" s="23"/>
      <c r="O683" s="23"/>
      <c r="P683" s="23"/>
      <c r="Q683" s="23"/>
      <c r="R683" s="23"/>
      <c r="S683" s="23"/>
      <c r="T683" s="24"/>
    </row>
    <row r="684" ht="14.25" customHeight="1">
      <c r="M684" s="23"/>
      <c r="N684" s="23"/>
      <c r="O684" s="23"/>
      <c r="P684" s="23"/>
      <c r="Q684" s="23"/>
      <c r="R684" s="23"/>
      <c r="S684" s="23"/>
      <c r="T684" s="24"/>
    </row>
    <row r="685" ht="14.25" customHeight="1">
      <c r="M685" s="23"/>
      <c r="N685" s="23"/>
      <c r="O685" s="23"/>
      <c r="P685" s="23"/>
      <c r="Q685" s="23"/>
      <c r="R685" s="23"/>
      <c r="S685" s="23"/>
      <c r="T685" s="24"/>
    </row>
    <row r="686" ht="14.25" customHeight="1">
      <c r="M686" s="23"/>
      <c r="N686" s="23"/>
      <c r="O686" s="23"/>
      <c r="P686" s="23"/>
      <c r="Q686" s="23"/>
      <c r="R686" s="23"/>
      <c r="S686" s="23"/>
      <c r="T686" s="24"/>
    </row>
    <row r="687" ht="14.25" customHeight="1">
      <c r="M687" s="23"/>
      <c r="N687" s="23"/>
      <c r="O687" s="23"/>
      <c r="P687" s="23"/>
      <c r="Q687" s="23"/>
      <c r="R687" s="23"/>
      <c r="S687" s="23"/>
      <c r="T687" s="24"/>
    </row>
    <row r="688" ht="14.25" customHeight="1">
      <c r="M688" s="23"/>
      <c r="N688" s="23"/>
      <c r="O688" s="23"/>
      <c r="P688" s="23"/>
      <c r="Q688" s="23"/>
      <c r="R688" s="23"/>
      <c r="S688" s="23"/>
      <c r="T688" s="24"/>
    </row>
    <row r="689" ht="14.25" customHeight="1">
      <c r="M689" s="23"/>
      <c r="N689" s="23"/>
      <c r="O689" s="23"/>
      <c r="P689" s="23"/>
      <c r="Q689" s="23"/>
      <c r="R689" s="23"/>
      <c r="S689" s="23"/>
      <c r="T689" s="24"/>
    </row>
    <row r="690" ht="14.25" customHeight="1">
      <c r="M690" s="23"/>
      <c r="N690" s="23"/>
      <c r="O690" s="23"/>
      <c r="P690" s="23"/>
      <c r="Q690" s="23"/>
      <c r="R690" s="23"/>
      <c r="S690" s="23"/>
      <c r="T690" s="24"/>
    </row>
    <row r="691" ht="14.25" customHeight="1">
      <c r="M691" s="23"/>
      <c r="N691" s="23"/>
      <c r="O691" s="23"/>
      <c r="P691" s="23"/>
      <c r="Q691" s="23"/>
      <c r="R691" s="23"/>
      <c r="S691" s="23"/>
      <c r="T691" s="24"/>
    </row>
    <row r="692" ht="14.25" customHeight="1">
      <c r="M692" s="23"/>
      <c r="N692" s="23"/>
      <c r="O692" s="23"/>
      <c r="P692" s="23"/>
      <c r="Q692" s="23"/>
      <c r="R692" s="23"/>
      <c r="S692" s="23"/>
      <c r="T692" s="24"/>
    </row>
    <row r="693" ht="14.25" customHeight="1">
      <c r="M693" s="23"/>
      <c r="N693" s="23"/>
      <c r="O693" s="23"/>
      <c r="P693" s="23"/>
      <c r="Q693" s="23"/>
      <c r="R693" s="23"/>
      <c r="S693" s="23"/>
      <c r="T693" s="24"/>
    </row>
    <row r="694" ht="14.25" customHeight="1">
      <c r="M694" s="23"/>
      <c r="N694" s="23"/>
      <c r="O694" s="23"/>
      <c r="P694" s="23"/>
      <c r="Q694" s="23"/>
      <c r="R694" s="23"/>
      <c r="S694" s="23"/>
      <c r="T694" s="24"/>
    </row>
    <row r="695" ht="14.25" customHeight="1">
      <c r="M695" s="23"/>
      <c r="N695" s="23"/>
      <c r="O695" s="23"/>
      <c r="P695" s="23"/>
      <c r="Q695" s="23"/>
      <c r="R695" s="23"/>
      <c r="S695" s="23"/>
      <c r="T695" s="24"/>
    </row>
    <row r="696" ht="14.25" customHeight="1">
      <c r="M696" s="23"/>
      <c r="N696" s="23"/>
      <c r="O696" s="23"/>
      <c r="P696" s="23"/>
      <c r="Q696" s="23"/>
      <c r="R696" s="23"/>
      <c r="S696" s="23"/>
      <c r="T696" s="24"/>
    </row>
    <row r="697" ht="14.25" customHeight="1">
      <c r="M697" s="23"/>
      <c r="N697" s="23"/>
      <c r="O697" s="23"/>
      <c r="P697" s="23"/>
      <c r="Q697" s="23"/>
      <c r="R697" s="23"/>
      <c r="S697" s="23"/>
      <c r="T697" s="24"/>
    </row>
    <row r="698" ht="14.25" customHeight="1">
      <c r="M698" s="23"/>
      <c r="N698" s="23"/>
      <c r="O698" s="23"/>
      <c r="P698" s="23"/>
      <c r="Q698" s="23"/>
      <c r="R698" s="23"/>
      <c r="S698" s="23"/>
      <c r="T698" s="24"/>
    </row>
    <row r="699" ht="14.25" customHeight="1">
      <c r="M699" s="23"/>
      <c r="N699" s="23"/>
      <c r="O699" s="23"/>
      <c r="P699" s="23"/>
      <c r="Q699" s="23"/>
      <c r="R699" s="23"/>
      <c r="S699" s="23"/>
      <c r="T699" s="24"/>
    </row>
    <row r="700" ht="14.25" customHeight="1">
      <c r="M700" s="23"/>
      <c r="N700" s="23"/>
      <c r="O700" s="23"/>
      <c r="P700" s="23"/>
      <c r="Q700" s="23"/>
      <c r="R700" s="23"/>
      <c r="S700" s="23"/>
      <c r="T700" s="24"/>
    </row>
    <row r="701" ht="14.25" customHeight="1">
      <c r="M701" s="23"/>
      <c r="N701" s="23"/>
      <c r="O701" s="23"/>
      <c r="P701" s="23"/>
      <c r="Q701" s="23"/>
      <c r="R701" s="23"/>
      <c r="S701" s="23"/>
      <c r="T701" s="24"/>
    </row>
    <row r="702" ht="14.25" customHeight="1">
      <c r="M702" s="23"/>
      <c r="N702" s="23"/>
      <c r="O702" s="23"/>
      <c r="P702" s="23"/>
      <c r="Q702" s="23"/>
      <c r="R702" s="23"/>
      <c r="S702" s="23"/>
      <c r="T702" s="24"/>
    </row>
    <row r="703" ht="14.25" customHeight="1">
      <c r="M703" s="23"/>
      <c r="N703" s="23"/>
      <c r="O703" s="23"/>
      <c r="P703" s="23"/>
      <c r="Q703" s="23"/>
      <c r="R703" s="23"/>
      <c r="S703" s="23"/>
      <c r="T703" s="24"/>
    </row>
    <row r="704" ht="14.25" customHeight="1">
      <c r="M704" s="23"/>
      <c r="N704" s="23"/>
      <c r="O704" s="23"/>
      <c r="P704" s="23"/>
      <c r="Q704" s="23"/>
      <c r="R704" s="23"/>
      <c r="S704" s="23"/>
      <c r="T704" s="24"/>
    </row>
    <row r="705" ht="14.25" customHeight="1">
      <c r="M705" s="23"/>
      <c r="N705" s="23"/>
      <c r="O705" s="23"/>
      <c r="P705" s="23"/>
      <c r="Q705" s="23"/>
      <c r="R705" s="23"/>
      <c r="S705" s="23"/>
      <c r="T705" s="24"/>
    </row>
    <row r="706" ht="14.25" customHeight="1">
      <c r="M706" s="23"/>
      <c r="N706" s="23"/>
      <c r="O706" s="23"/>
      <c r="P706" s="23"/>
      <c r="Q706" s="23"/>
      <c r="R706" s="23"/>
      <c r="S706" s="23"/>
      <c r="T706" s="24"/>
    </row>
    <row r="707" ht="14.25" customHeight="1">
      <c r="M707" s="23"/>
      <c r="N707" s="23"/>
      <c r="O707" s="23"/>
      <c r="P707" s="23"/>
      <c r="Q707" s="23"/>
      <c r="R707" s="23"/>
      <c r="S707" s="23"/>
      <c r="T707" s="24"/>
    </row>
    <row r="708" ht="14.25" customHeight="1">
      <c r="M708" s="23"/>
      <c r="N708" s="23"/>
      <c r="O708" s="23"/>
      <c r="P708" s="23"/>
      <c r="Q708" s="23"/>
      <c r="R708" s="23"/>
      <c r="S708" s="23"/>
      <c r="T708" s="24"/>
    </row>
    <row r="709" ht="14.25" customHeight="1">
      <c r="M709" s="23"/>
      <c r="N709" s="23"/>
      <c r="O709" s="23"/>
      <c r="P709" s="23"/>
      <c r="Q709" s="23"/>
      <c r="R709" s="23"/>
      <c r="S709" s="23"/>
      <c r="T709" s="24"/>
    </row>
    <row r="710" ht="14.25" customHeight="1">
      <c r="M710" s="23"/>
      <c r="N710" s="23"/>
      <c r="O710" s="23"/>
      <c r="P710" s="23"/>
      <c r="Q710" s="23"/>
      <c r="R710" s="23"/>
      <c r="S710" s="23"/>
      <c r="T710" s="24"/>
    </row>
    <row r="711" ht="14.25" customHeight="1">
      <c r="M711" s="23"/>
      <c r="N711" s="23"/>
      <c r="O711" s="23"/>
      <c r="P711" s="23"/>
      <c r="Q711" s="23"/>
      <c r="R711" s="23"/>
      <c r="S711" s="23"/>
      <c r="T711" s="24"/>
    </row>
    <row r="712" ht="14.25" customHeight="1">
      <c r="M712" s="23"/>
      <c r="N712" s="23"/>
      <c r="O712" s="23"/>
      <c r="P712" s="23"/>
      <c r="Q712" s="23"/>
      <c r="R712" s="23"/>
      <c r="S712" s="23"/>
      <c r="T712" s="24"/>
    </row>
    <row r="713" ht="14.25" customHeight="1">
      <c r="M713" s="23"/>
      <c r="N713" s="23"/>
      <c r="O713" s="23"/>
      <c r="P713" s="23"/>
      <c r="Q713" s="23"/>
      <c r="R713" s="23"/>
      <c r="S713" s="23"/>
      <c r="T713" s="24"/>
    </row>
    <row r="714" ht="14.25" customHeight="1">
      <c r="M714" s="23"/>
      <c r="N714" s="23"/>
      <c r="O714" s="23"/>
      <c r="P714" s="23"/>
      <c r="Q714" s="23"/>
      <c r="R714" s="23"/>
      <c r="S714" s="23"/>
      <c r="T714" s="24"/>
    </row>
    <row r="715" ht="14.25" customHeight="1">
      <c r="M715" s="23"/>
      <c r="N715" s="23"/>
      <c r="O715" s="23"/>
      <c r="P715" s="23"/>
      <c r="Q715" s="23"/>
      <c r="R715" s="23"/>
      <c r="S715" s="23"/>
      <c r="T715" s="24"/>
    </row>
    <row r="716" ht="14.25" customHeight="1">
      <c r="M716" s="23"/>
      <c r="N716" s="23"/>
      <c r="O716" s="23"/>
      <c r="P716" s="23"/>
      <c r="Q716" s="23"/>
      <c r="R716" s="23"/>
      <c r="S716" s="23"/>
      <c r="T716" s="24"/>
    </row>
    <row r="717" ht="14.25" customHeight="1">
      <c r="M717" s="23"/>
      <c r="N717" s="23"/>
      <c r="O717" s="23"/>
      <c r="P717" s="23"/>
      <c r="Q717" s="23"/>
      <c r="R717" s="23"/>
      <c r="S717" s="23"/>
      <c r="T717" s="24"/>
    </row>
    <row r="718" ht="14.25" customHeight="1">
      <c r="M718" s="23"/>
      <c r="N718" s="23"/>
      <c r="O718" s="23"/>
      <c r="P718" s="23"/>
      <c r="Q718" s="23"/>
      <c r="R718" s="23"/>
      <c r="S718" s="23"/>
      <c r="T718" s="24"/>
    </row>
    <row r="719" ht="14.25" customHeight="1">
      <c r="M719" s="23"/>
      <c r="N719" s="23"/>
      <c r="O719" s="23"/>
      <c r="P719" s="23"/>
      <c r="Q719" s="23"/>
      <c r="R719" s="23"/>
      <c r="S719" s="23"/>
      <c r="T719" s="24"/>
    </row>
    <row r="720" ht="14.25" customHeight="1">
      <c r="M720" s="23"/>
      <c r="N720" s="23"/>
      <c r="O720" s="23"/>
      <c r="P720" s="23"/>
      <c r="Q720" s="23"/>
      <c r="R720" s="23"/>
      <c r="S720" s="23"/>
      <c r="T720" s="24"/>
    </row>
    <row r="721" ht="14.25" customHeight="1">
      <c r="M721" s="23"/>
      <c r="N721" s="23"/>
      <c r="O721" s="23"/>
      <c r="P721" s="23"/>
      <c r="Q721" s="23"/>
      <c r="R721" s="23"/>
      <c r="S721" s="23"/>
      <c r="T721" s="24"/>
    </row>
    <row r="722" ht="14.25" customHeight="1">
      <c r="M722" s="23"/>
      <c r="N722" s="23"/>
      <c r="O722" s="23"/>
      <c r="P722" s="23"/>
      <c r="Q722" s="23"/>
      <c r="R722" s="23"/>
      <c r="S722" s="23"/>
      <c r="T722" s="24"/>
    </row>
    <row r="723" ht="14.25" customHeight="1">
      <c r="M723" s="23"/>
      <c r="N723" s="23"/>
      <c r="O723" s="23"/>
      <c r="P723" s="23"/>
      <c r="Q723" s="23"/>
      <c r="R723" s="23"/>
      <c r="S723" s="23"/>
      <c r="T723" s="24"/>
    </row>
    <row r="724" ht="14.25" customHeight="1">
      <c r="M724" s="23"/>
      <c r="N724" s="23"/>
      <c r="O724" s="23"/>
      <c r="P724" s="23"/>
      <c r="Q724" s="23"/>
      <c r="R724" s="23"/>
      <c r="S724" s="23"/>
      <c r="T724" s="24"/>
    </row>
    <row r="725" ht="14.25" customHeight="1">
      <c r="M725" s="23"/>
      <c r="N725" s="23"/>
      <c r="O725" s="23"/>
      <c r="P725" s="23"/>
      <c r="Q725" s="23"/>
      <c r="R725" s="23"/>
      <c r="S725" s="23"/>
      <c r="T725" s="24"/>
    </row>
    <row r="726" ht="14.25" customHeight="1">
      <c r="M726" s="23"/>
      <c r="N726" s="23"/>
      <c r="O726" s="23"/>
      <c r="P726" s="23"/>
      <c r="Q726" s="23"/>
      <c r="R726" s="23"/>
      <c r="S726" s="23"/>
      <c r="T726" s="24"/>
    </row>
    <row r="727" ht="14.25" customHeight="1">
      <c r="M727" s="23"/>
      <c r="N727" s="23"/>
      <c r="O727" s="23"/>
      <c r="P727" s="23"/>
      <c r="Q727" s="23"/>
      <c r="R727" s="23"/>
      <c r="S727" s="23"/>
      <c r="T727" s="24"/>
    </row>
    <row r="728" ht="14.25" customHeight="1">
      <c r="M728" s="23"/>
      <c r="N728" s="23"/>
      <c r="O728" s="23"/>
      <c r="P728" s="23"/>
      <c r="Q728" s="23"/>
      <c r="R728" s="23"/>
      <c r="S728" s="23"/>
      <c r="T728" s="24"/>
    </row>
    <row r="729" ht="14.25" customHeight="1">
      <c r="M729" s="23"/>
      <c r="N729" s="23"/>
      <c r="O729" s="23"/>
      <c r="P729" s="23"/>
      <c r="Q729" s="23"/>
      <c r="R729" s="23"/>
      <c r="S729" s="23"/>
      <c r="T729" s="24"/>
    </row>
    <row r="730" ht="14.25" customHeight="1">
      <c r="M730" s="23"/>
      <c r="N730" s="23"/>
      <c r="O730" s="23"/>
      <c r="P730" s="23"/>
      <c r="Q730" s="23"/>
      <c r="R730" s="23"/>
      <c r="S730" s="23"/>
      <c r="T730" s="24"/>
    </row>
    <row r="731" ht="14.25" customHeight="1">
      <c r="M731" s="23"/>
      <c r="N731" s="23"/>
      <c r="O731" s="23"/>
      <c r="P731" s="23"/>
      <c r="Q731" s="23"/>
      <c r="R731" s="23"/>
      <c r="S731" s="23"/>
      <c r="T731" s="24"/>
    </row>
    <row r="732" ht="14.25" customHeight="1">
      <c r="M732" s="23"/>
      <c r="N732" s="23"/>
      <c r="O732" s="23"/>
      <c r="P732" s="23"/>
      <c r="Q732" s="23"/>
      <c r="R732" s="23"/>
      <c r="S732" s="23"/>
      <c r="T732" s="24"/>
    </row>
    <row r="733" ht="14.25" customHeight="1">
      <c r="M733" s="23"/>
      <c r="N733" s="23"/>
      <c r="O733" s="23"/>
      <c r="P733" s="23"/>
      <c r="Q733" s="23"/>
      <c r="R733" s="23"/>
      <c r="S733" s="23"/>
      <c r="T733" s="24"/>
    </row>
    <row r="734" ht="14.25" customHeight="1">
      <c r="M734" s="23"/>
      <c r="N734" s="23"/>
      <c r="O734" s="23"/>
      <c r="P734" s="23"/>
      <c r="Q734" s="23"/>
      <c r="R734" s="23"/>
      <c r="S734" s="23"/>
      <c r="T734" s="24"/>
    </row>
    <row r="735" ht="14.25" customHeight="1">
      <c r="M735" s="23"/>
      <c r="N735" s="23"/>
      <c r="O735" s="23"/>
      <c r="P735" s="23"/>
      <c r="Q735" s="23"/>
      <c r="R735" s="23"/>
      <c r="S735" s="23"/>
      <c r="T735" s="24"/>
    </row>
    <row r="736" ht="14.25" customHeight="1">
      <c r="M736" s="23"/>
      <c r="N736" s="23"/>
      <c r="O736" s="23"/>
      <c r="P736" s="23"/>
      <c r="Q736" s="23"/>
      <c r="R736" s="23"/>
      <c r="S736" s="23"/>
      <c r="T736" s="24"/>
    </row>
    <row r="737" ht="14.25" customHeight="1">
      <c r="M737" s="23"/>
      <c r="N737" s="23"/>
      <c r="O737" s="23"/>
      <c r="P737" s="23"/>
      <c r="Q737" s="23"/>
      <c r="R737" s="23"/>
      <c r="S737" s="23"/>
      <c r="T737" s="24"/>
    </row>
    <row r="738" ht="14.25" customHeight="1">
      <c r="M738" s="23"/>
      <c r="N738" s="23"/>
      <c r="O738" s="23"/>
      <c r="P738" s="23"/>
      <c r="Q738" s="23"/>
      <c r="R738" s="23"/>
      <c r="S738" s="23"/>
      <c r="T738" s="24"/>
    </row>
    <row r="739" ht="14.25" customHeight="1">
      <c r="M739" s="23"/>
      <c r="N739" s="23"/>
      <c r="O739" s="23"/>
      <c r="P739" s="23"/>
      <c r="Q739" s="23"/>
      <c r="R739" s="23"/>
      <c r="S739" s="23"/>
      <c r="T739" s="24"/>
    </row>
    <row r="740" ht="14.25" customHeight="1">
      <c r="M740" s="23"/>
      <c r="N740" s="23"/>
      <c r="O740" s="23"/>
      <c r="P740" s="23"/>
      <c r="Q740" s="23"/>
      <c r="R740" s="23"/>
      <c r="S740" s="23"/>
      <c r="T740" s="24"/>
    </row>
    <row r="741" ht="14.25" customHeight="1">
      <c r="M741" s="23"/>
      <c r="N741" s="23"/>
      <c r="O741" s="23"/>
      <c r="P741" s="23"/>
      <c r="Q741" s="23"/>
      <c r="R741" s="23"/>
      <c r="S741" s="23"/>
      <c r="T741" s="24"/>
    </row>
    <row r="742" ht="14.25" customHeight="1">
      <c r="M742" s="23"/>
      <c r="N742" s="23"/>
      <c r="O742" s="23"/>
      <c r="P742" s="23"/>
      <c r="Q742" s="23"/>
      <c r="R742" s="23"/>
      <c r="S742" s="23"/>
      <c r="T742" s="24"/>
    </row>
    <row r="743" ht="14.25" customHeight="1">
      <c r="M743" s="23"/>
      <c r="N743" s="23"/>
      <c r="O743" s="23"/>
      <c r="P743" s="23"/>
      <c r="Q743" s="23"/>
      <c r="R743" s="23"/>
      <c r="S743" s="23"/>
      <c r="T743" s="24"/>
    </row>
    <row r="744" ht="14.25" customHeight="1">
      <c r="M744" s="23"/>
      <c r="N744" s="23"/>
      <c r="O744" s="23"/>
      <c r="P744" s="23"/>
      <c r="Q744" s="23"/>
      <c r="R744" s="23"/>
      <c r="S744" s="23"/>
      <c r="T744" s="24"/>
    </row>
    <row r="745" ht="14.25" customHeight="1">
      <c r="M745" s="23"/>
      <c r="N745" s="23"/>
      <c r="O745" s="23"/>
      <c r="P745" s="23"/>
      <c r="Q745" s="23"/>
      <c r="R745" s="23"/>
      <c r="S745" s="23"/>
      <c r="T745" s="24"/>
    </row>
    <row r="746" ht="14.25" customHeight="1">
      <c r="M746" s="23"/>
      <c r="N746" s="23"/>
      <c r="O746" s="23"/>
      <c r="P746" s="23"/>
      <c r="Q746" s="23"/>
      <c r="R746" s="23"/>
      <c r="S746" s="23"/>
      <c r="T746" s="24"/>
    </row>
    <row r="747" ht="14.25" customHeight="1">
      <c r="M747" s="23"/>
      <c r="N747" s="23"/>
      <c r="O747" s="23"/>
      <c r="P747" s="23"/>
      <c r="Q747" s="23"/>
      <c r="R747" s="23"/>
      <c r="S747" s="23"/>
      <c r="T747" s="24"/>
    </row>
    <row r="748" ht="14.25" customHeight="1">
      <c r="M748" s="23"/>
      <c r="N748" s="23"/>
      <c r="O748" s="23"/>
      <c r="P748" s="23"/>
      <c r="Q748" s="23"/>
      <c r="R748" s="23"/>
      <c r="S748" s="23"/>
      <c r="T748" s="24"/>
    </row>
    <row r="749" ht="14.25" customHeight="1">
      <c r="M749" s="23"/>
      <c r="N749" s="23"/>
      <c r="O749" s="23"/>
      <c r="P749" s="23"/>
      <c r="Q749" s="23"/>
      <c r="R749" s="23"/>
      <c r="S749" s="23"/>
      <c r="T749" s="24"/>
    </row>
    <row r="750" ht="14.25" customHeight="1">
      <c r="M750" s="23"/>
      <c r="N750" s="23"/>
      <c r="O750" s="23"/>
      <c r="P750" s="23"/>
      <c r="Q750" s="23"/>
      <c r="R750" s="23"/>
      <c r="S750" s="23"/>
      <c r="T750" s="24"/>
    </row>
    <row r="751" ht="14.25" customHeight="1">
      <c r="M751" s="23"/>
      <c r="N751" s="23"/>
      <c r="O751" s="23"/>
      <c r="P751" s="23"/>
      <c r="Q751" s="23"/>
      <c r="R751" s="23"/>
      <c r="S751" s="23"/>
      <c r="T751" s="24"/>
    </row>
    <row r="752" ht="14.25" customHeight="1">
      <c r="M752" s="23"/>
      <c r="N752" s="23"/>
      <c r="O752" s="23"/>
      <c r="P752" s="23"/>
      <c r="Q752" s="23"/>
      <c r="R752" s="23"/>
      <c r="S752" s="23"/>
      <c r="T752" s="24"/>
    </row>
    <row r="753" ht="14.25" customHeight="1">
      <c r="M753" s="23"/>
      <c r="N753" s="23"/>
      <c r="O753" s="23"/>
      <c r="P753" s="23"/>
      <c r="Q753" s="23"/>
      <c r="R753" s="23"/>
      <c r="S753" s="23"/>
      <c r="T753" s="24"/>
    </row>
    <row r="754" ht="14.25" customHeight="1">
      <c r="M754" s="23"/>
      <c r="N754" s="23"/>
      <c r="O754" s="23"/>
      <c r="P754" s="23"/>
      <c r="Q754" s="23"/>
      <c r="R754" s="23"/>
      <c r="S754" s="23"/>
      <c r="T754" s="24"/>
    </row>
    <row r="755" ht="14.25" customHeight="1">
      <c r="M755" s="23"/>
      <c r="N755" s="23"/>
      <c r="O755" s="23"/>
      <c r="P755" s="23"/>
      <c r="Q755" s="23"/>
      <c r="R755" s="23"/>
      <c r="S755" s="23"/>
      <c r="T755" s="24"/>
    </row>
    <row r="756" ht="14.25" customHeight="1">
      <c r="M756" s="23"/>
      <c r="N756" s="23"/>
      <c r="O756" s="23"/>
      <c r="P756" s="23"/>
      <c r="Q756" s="23"/>
      <c r="R756" s="23"/>
      <c r="S756" s="23"/>
      <c r="T756" s="24"/>
    </row>
    <row r="757" ht="14.25" customHeight="1">
      <c r="M757" s="23"/>
      <c r="N757" s="23"/>
      <c r="O757" s="23"/>
      <c r="P757" s="23"/>
      <c r="Q757" s="23"/>
      <c r="R757" s="23"/>
      <c r="S757" s="23"/>
      <c r="T757" s="24"/>
    </row>
    <row r="758" ht="14.25" customHeight="1">
      <c r="M758" s="23"/>
      <c r="N758" s="23"/>
      <c r="O758" s="23"/>
      <c r="P758" s="23"/>
      <c r="Q758" s="23"/>
      <c r="R758" s="23"/>
      <c r="S758" s="23"/>
      <c r="T758" s="24"/>
    </row>
    <row r="759" ht="14.25" customHeight="1">
      <c r="M759" s="23"/>
      <c r="N759" s="23"/>
      <c r="O759" s="23"/>
      <c r="P759" s="23"/>
      <c r="Q759" s="23"/>
      <c r="R759" s="23"/>
      <c r="S759" s="23"/>
      <c r="T759" s="24"/>
    </row>
    <row r="760" ht="14.25" customHeight="1">
      <c r="M760" s="23"/>
      <c r="N760" s="23"/>
      <c r="O760" s="23"/>
      <c r="P760" s="23"/>
      <c r="Q760" s="23"/>
      <c r="R760" s="23"/>
      <c r="S760" s="23"/>
      <c r="T760" s="24"/>
    </row>
    <row r="761" ht="14.25" customHeight="1">
      <c r="M761" s="23"/>
      <c r="N761" s="23"/>
      <c r="O761" s="23"/>
      <c r="P761" s="23"/>
      <c r="Q761" s="23"/>
      <c r="R761" s="23"/>
      <c r="S761" s="23"/>
      <c r="T761" s="24"/>
    </row>
    <row r="762" ht="14.25" customHeight="1">
      <c r="M762" s="23"/>
      <c r="N762" s="23"/>
      <c r="O762" s="23"/>
      <c r="P762" s="23"/>
      <c r="Q762" s="23"/>
      <c r="R762" s="23"/>
      <c r="S762" s="23"/>
      <c r="T762" s="24"/>
    </row>
    <row r="763" ht="14.25" customHeight="1">
      <c r="M763" s="23"/>
      <c r="N763" s="23"/>
      <c r="O763" s="23"/>
      <c r="P763" s="23"/>
      <c r="Q763" s="23"/>
      <c r="R763" s="23"/>
      <c r="S763" s="23"/>
      <c r="T763" s="24"/>
    </row>
    <row r="764" ht="14.25" customHeight="1">
      <c r="M764" s="23"/>
      <c r="N764" s="23"/>
      <c r="O764" s="23"/>
      <c r="P764" s="23"/>
      <c r="Q764" s="23"/>
      <c r="R764" s="23"/>
      <c r="S764" s="23"/>
      <c r="T764" s="24"/>
    </row>
    <row r="765" ht="14.25" customHeight="1">
      <c r="M765" s="23"/>
      <c r="N765" s="23"/>
      <c r="O765" s="23"/>
      <c r="P765" s="23"/>
      <c r="Q765" s="23"/>
      <c r="R765" s="23"/>
      <c r="S765" s="23"/>
      <c r="T765" s="24"/>
    </row>
    <row r="766" ht="14.25" customHeight="1">
      <c r="M766" s="23"/>
      <c r="N766" s="23"/>
      <c r="O766" s="23"/>
      <c r="P766" s="23"/>
      <c r="Q766" s="23"/>
      <c r="R766" s="23"/>
      <c r="S766" s="23"/>
      <c r="T766" s="24"/>
    </row>
    <row r="767" ht="14.25" customHeight="1">
      <c r="M767" s="23"/>
      <c r="N767" s="23"/>
      <c r="O767" s="23"/>
      <c r="P767" s="23"/>
      <c r="Q767" s="23"/>
      <c r="R767" s="23"/>
      <c r="S767" s="23"/>
      <c r="T767" s="24"/>
    </row>
    <row r="768" ht="14.25" customHeight="1">
      <c r="M768" s="23"/>
      <c r="N768" s="23"/>
      <c r="O768" s="23"/>
      <c r="P768" s="23"/>
      <c r="Q768" s="23"/>
      <c r="R768" s="23"/>
      <c r="S768" s="23"/>
      <c r="T768" s="24"/>
    </row>
    <row r="769" ht="14.25" customHeight="1">
      <c r="M769" s="23"/>
      <c r="N769" s="23"/>
      <c r="O769" s="23"/>
      <c r="P769" s="23"/>
      <c r="Q769" s="23"/>
      <c r="R769" s="23"/>
      <c r="S769" s="23"/>
      <c r="T769" s="24"/>
    </row>
    <row r="770" ht="14.25" customHeight="1">
      <c r="M770" s="23"/>
      <c r="N770" s="23"/>
      <c r="O770" s="23"/>
      <c r="P770" s="23"/>
      <c r="Q770" s="23"/>
      <c r="R770" s="23"/>
      <c r="S770" s="23"/>
      <c r="T770" s="24"/>
    </row>
    <row r="771" ht="14.25" customHeight="1">
      <c r="M771" s="23"/>
      <c r="N771" s="23"/>
      <c r="O771" s="23"/>
      <c r="P771" s="23"/>
      <c r="Q771" s="23"/>
      <c r="R771" s="23"/>
      <c r="S771" s="23"/>
      <c r="T771" s="24"/>
    </row>
    <row r="772" ht="14.25" customHeight="1">
      <c r="M772" s="23"/>
      <c r="N772" s="23"/>
      <c r="O772" s="23"/>
      <c r="P772" s="23"/>
      <c r="Q772" s="23"/>
      <c r="R772" s="23"/>
      <c r="S772" s="23"/>
      <c r="T772" s="24"/>
    </row>
    <row r="773" ht="14.25" customHeight="1">
      <c r="M773" s="23"/>
      <c r="N773" s="23"/>
      <c r="O773" s="23"/>
      <c r="P773" s="23"/>
      <c r="Q773" s="23"/>
      <c r="R773" s="23"/>
      <c r="S773" s="23"/>
      <c r="T773" s="24"/>
    </row>
    <row r="774" ht="14.25" customHeight="1">
      <c r="M774" s="23"/>
      <c r="N774" s="23"/>
      <c r="O774" s="23"/>
      <c r="P774" s="23"/>
      <c r="Q774" s="23"/>
      <c r="R774" s="23"/>
      <c r="S774" s="23"/>
      <c r="T774" s="24"/>
    </row>
    <row r="775" ht="14.25" customHeight="1">
      <c r="M775" s="23"/>
      <c r="N775" s="23"/>
      <c r="O775" s="23"/>
      <c r="P775" s="23"/>
      <c r="Q775" s="23"/>
      <c r="R775" s="23"/>
      <c r="S775" s="23"/>
      <c r="T775" s="24"/>
    </row>
    <row r="776" ht="14.25" customHeight="1">
      <c r="M776" s="23"/>
      <c r="N776" s="23"/>
      <c r="O776" s="23"/>
      <c r="P776" s="23"/>
      <c r="Q776" s="23"/>
      <c r="R776" s="23"/>
      <c r="S776" s="23"/>
      <c r="T776" s="24"/>
    </row>
    <row r="777" ht="14.25" customHeight="1">
      <c r="M777" s="23"/>
      <c r="N777" s="23"/>
      <c r="O777" s="23"/>
      <c r="P777" s="23"/>
      <c r="Q777" s="23"/>
      <c r="R777" s="23"/>
      <c r="S777" s="23"/>
      <c r="T777" s="24"/>
    </row>
    <row r="778" ht="14.25" customHeight="1">
      <c r="M778" s="23"/>
      <c r="N778" s="23"/>
      <c r="O778" s="23"/>
      <c r="P778" s="23"/>
      <c r="Q778" s="23"/>
      <c r="R778" s="23"/>
      <c r="S778" s="23"/>
      <c r="T778" s="24"/>
    </row>
    <row r="779" ht="14.25" customHeight="1">
      <c r="M779" s="23"/>
      <c r="N779" s="23"/>
      <c r="O779" s="23"/>
      <c r="P779" s="23"/>
      <c r="Q779" s="23"/>
      <c r="R779" s="23"/>
      <c r="S779" s="23"/>
      <c r="T779" s="24"/>
    </row>
    <row r="780" ht="14.25" customHeight="1">
      <c r="M780" s="23"/>
      <c r="N780" s="23"/>
      <c r="O780" s="23"/>
      <c r="P780" s="23"/>
      <c r="Q780" s="23"/>
      <c r="R780" s="23"/>
      <c r="S780" s="23"/>
      <c r="T780" s="24"/>
    </row>
    <row r="781" ht="14.25" customHeight="1">
      <c r="M781" s="23"/>
      <c r="N781" s="23"/>
      <c r="O781" s="23"/>
      <c r="P781" s="23"/>
      <c r="Q781" s="23"/>
      <c r="R781" s="23"/>
      <c r="S781" s="23"/>
      <c r="T781" s="24"/>
    </row>
    <row r="782" ht="14.25" customHeight="1">
      <c r="M782" s="23"/>
      <c r="N782" s="23"/>
      <c r="O782" s="23"/>
      <c r="P782" s="23"/>
      <c r="Q782" s="23"/>
      <c r="R782" s="23"/>
      <c r="S782" s="23"/>
      <c r="T782" s="24"/>
    </row>
    <row r="783" ht="14.25" customHeight="1">
      <c r="M783" s="23"/>
      <c r="N783" s="23"/>
      <c r="O783" s="23"/>
      <c r="P783" s="23"/>
      <c r="Q783" s="23"/>
      <c r="R783" s="23"/>
      <c r="S783" s="23"/>
      <c r="T783" s="24"/>
    </row>
    <row r="784" ht="14.25" customHeight="1">
      <c r="M784" s="23"/>
      <c r="N784" s="23"/>
      <c r="O784" s="23"/>
      <c r="P784" s="23"/>
      <c r="Q784" s="23"/>
      <c r="R784" s="23"/>
      <c r="S784" s="23"/>
      <c r="T784" s="24"/>
    </row>
    <row r="785" ht="14.25" customHeight="1">
      <c r="M785" s="23"/>
      <c r="N785" s="23"/>
      <c r="O785" s="23"/>
      <c r="P785" s="23"/>
      <c r="Q785" s="23"/>
      <c r="R785" s="23"/>
      <c r="S785" s="23"/>
      <c r="T785" s="24"/>
    </row>
    <row r="786" ht="14.25" customHeight="1">
      <c r="M786" s="23"/>
      <c r="N786" s="23"/>
      <c r="O786" s="23"/>
      <c r="P786" s="23"/>
      <c r="Q786" s="23"/>
      <c r="R786" s="23"/>
      <c r="S786" s="23"/>
      <c r="T786" s="24"/>
    </row>
    <row r="787" ht="14.25" customHeight="1">
      <c r="M787" s="23"/>
      <c r="N787" s="23"/>
      <c r="O787" s="23"/>
      <c r="P787" s="23"/>
      <c r="Q787" s="23"/>
      <c r="R787" s="23"/>
      <c r="S787" s="23"/>
      <c r="T787" s="24"/>
    </row>
    <row r="788" ht="14.25" customHeight="1">
      <c r="M788" s="23"/>
      <c r="N788" s="23"/>
      <c r="O788" s="23"/>
      <c r="P788" s="23"/>
      <c r="Q788" s="23"/>
      <c r="R788" s="23"/>
      <c r="S788" s="23"/>
      <c r="T788" s="24"/>
    </row>
    <row r="789" ht="14.25" customHeight="1">
      <c r="M789" s="23"/>
      <c r="N789" s="23"/>
      <c r="O789" s="23"/>
      <c r="P789" s="23"/>
      <c r="Q789" s="23"/>
      <c r="R789" s="23"/>
      <c r="S789" s="23"/>
      <c r="T789" s="24"/>
    </row>
    <row r="790" ht="14.25" customHeight="1">
      <c r="M790" s="23"/>
      <c r="N790" s="23"/>
      <c r="O790" s="23"/>
      <c r="P790" s="23"/>
      <c r="Q790" s="23"/>
      <c r="R790" s="23"/>
      <c r="S790" s="23"/>
      <c r="T790" s="24"/>
    </row>
    <row r="791" ht="14.25" customHeight="1">
      <c r="M791" s="23"/>
      <c r="N791" s="23"/>
      <c r="O791" s="23"/>
      <c r="P791" s="23"/>
      <c r="Q791" s="23"/>
      <c r="R791" s="23"/>
      <c r="S791" s="23"/>
      <c r="T791" s="24"/>
    </row>
    <row r="792" ht="14.25" customHeight="1">
      <c r="M792" s="23"/>
      <c r="N792" s="23"/>
      <c r="O792" s="23"/>
      <c r="P792" s="23"/>
      <c r="Q792" s="23"/>
      <c r="R792" s="23"/>
      <c r="S792" s="23"/>
      <c r="T792" s="24"/>
    </row>
    <row r="793" ht="14.25" customHeight="1">
      <c r="M793" s="23"/>
      <c r="N793" s="23"/>
      <c r="O793" s="23"/>
      <c r="P793" s="23"/>
      <c r="Q793" s="23"/>
      <c r="R793" s="23"/>
      <c r="S793" s="23"/>
      <c r="T793" s="24"/>
    </row>
    <row r="794" ht="14.25" customHeight="1">
      <c r="M794" s="23"/>
      <c r="N794" s="23"/>
      <c r="O794" s="23"/>
      <c r="P794" s="23"/>
      <c r="Q794" s="23"/>
      <c r="R794" s="23"/>
      <c r="S794" s="23"/>
      <c r="T794" s="24"/>
    </row>
    <row r="795" ht="14.25" customHeight="1">
      <c r="M795" s="23"/>
      <c r="N795" s="23"/>
      <c r="O795" s="23"/>
      <c r="P795" s="23"/>
      <c r="Q795" s="23"/>
      <c r="R795" s="23"/>
      <c r="S795" s="23"/>
      <c r="T795" s="24"/>
    </row>
    <row r="796" ht="14.25" customHeight="1">
      <c r="M796" s="23"/>
      <c r="N796" s="23"/>
      <c r="O796" s="23"/>
      <c r="P796" s="23"/>
      <c r="Q796" s="23"/>
      <c r="R796" s="23"/>
      <c r="S796" s="23"/>
      <c r="T796" s="24"/>
    </row>
    <row r="797" ht="14.25" customHeight="1">
      <c r="M797" s="23"/>
      <c r="N797" s="23"/>
      <c r="O797" s="23"/>
      <c r="P797" s="23"/>
      <c r="Q797" s="23"/>
      <c r="R797" s="23"/>
      <c r="S797" s="23"/>
      <c r="T797" s="24"/>
    </row>
    <row r="798" ht="14.25" customHeight="1">
      <c r="M798" s="23"/>
      <c r="N798" s="23"/>
      <c r="O798" s="23"/>
      <c r="P798" s="23"/>
      <c r="Q798" s="23"/>
      <c r="R798" s="23"/>
      <c r="S798" s="23"/>
      <c r="T798" s="24"/>
    </row>
    <row r="799" ht="14.25" customHeight="1">
      <c r="M799" s="23"/>
      <c r="N799" s="23"/>
      <c r="O799" s="23"/>
      <c r="P799" s="23"/>
      <c r="Q799" s="23"/>
      <c r="R799" s="23"/>
      <c r="S799" s="23"/>
      <c r="T799" s="24"/>
    </row>
    <row r="800" ht="14.25" customHeight="1">
      <c r="M800" s="23"/>
      <c r="N800" s="23"/>
      <c r="O800" s="23"/>
      <c r="P800" s="23"/>
      <c r="Q800" s="23"/>
      <c r="R800" s="23"/>
      <c r="S800" s="23"/>
      <c r="T800" s="24"/>
    </row>
    <row r="801" ht="14.25" customHeight="1">
      <c r="M801" s="23"/>
      <c r="N801" s="23"/>
      <c r="O801" s="23"/>
      <c r="P801" s="23"/>
      <c r="Q801" s="23"/>
      <c r="R801" s="23"/>
      <c r="S801" s="23"/>
      <c r="T801" s="24"/>
    </row>
    <row r="802" ht="14.25" customHeight="1">
      <c r="M802" s="23"/>
      <c r="N802" s="23"/>
      <c r="O802" s="23"/>
      <c r="P802" s="23"/>
      <c r="Q802" s="23"/>
      <c r="R802" s="23"/>
      <c r="S802" s="23"/>
      <c r="T802" s="24"/>
    </row>
    <row r="803" ht="14.25" customHeight="1">
      <c r="M803" s="23"/>
      <c r="N803" s="23"/>
      <c r="O803" s="23"/>
      <c r="P803" s="23"/>
      <c r="Q803" s="23"/>
      <c r="R803" s="23"/>
      <c r="S803" s="23"/>
      <c r="T803" s="24"/>
    </row>
    <row r="804" ht="14.25" customHeight="1">
      <c r="M804" s="23"/>
      <c r="N804" s="23"/>
      <c r="O804" s="23"/>
      <c r="P804" s="23"/>
      <c r="Q804" s="23"/>
      <c r="R804" s="23"/>
      <c r="S804" s="23"/>
      <c r="T804" s="24"/>
    </row>
    <row r="805" ht="14.25" customHeight="1">
      <c r="M805" s="23"/>
      <c r="N805" s="23"/>
      <c r="O805" s="23"/>
      <c r="P805" s="23"/>
      <c r="Q805" s="23"/>
      <c r="R805" s="23"/>
      <c r="S805" s="23"/>
      <c r="T805" s="24"/>
    </row>
    <row r="806" ht="14.25" customHeight="1">
      <c r="M806" s="23"/>
      <c r="N806" s="23"/>
      <c r="O806" s="23"/>
      <c r="P806" s="23"/>
      <c r="Q806" s="23"/>
      <c r="R806" s="23"/>
      <c r="S806" s="23"/>
      <c r="T806" s="24"/>
    </row>
    <row r="807" ht="14.25" customHeight="1">
      <c r="M807" s="23"/>
      <c r="N807" s="23"/>
      <c r="O807" s="23"/>
      <c r="P807" s="23"/>
      <c r="Q807" s="23"/>
      <c r="R807" s="23"/>
      <c r="S807" s="23"/>
      <c r="T807" s="24"/>
    </row>
    <row r="808" ht="14.25" customHeight="1">
      <c r="M808" s="23"/>
      <c r="N808" s="23"/>
      <c r="O808" s="23"/>
      <c r="P808" s="23"/>
      <c r="Q808" s="23"/>
      <c r="R808" s="23"/>
      <c r="S808" s="23"/>
      <c r="T808" s="24"/>
    </row>
    <row r="809" ht="14.25" customHeight="1">
      <c r="M809" s="23"/>
      <c r="N809" s="23"/>
      <c r="O809" s="23"/>
      <c r="P809" s="23"/>
      <c r="Q809" s="23"/>
      <c r="R809" s="23"/>
      <c r="S809" s="23"/>
      <c r="T809" s="24"/>
    </row>
    <row r="810" ht="14.25" customHeight="1">
      <c r="M810" s="23"/>
      <c r="N810" s="23"/>
      <c r="O810" s="23"/>
      <c r="P810" s="23"/>
      <c r="Q810" s="23"/>
      <c r="R810" s="23"/>
      <c r="S810" s="23"/>
      <c r="T810" s="24"/>
    </row>
    <row r="811" ht="14.25" customHeight="1">
      <c r="M811" s="23"/>
      <c r="N811" s="23"/>
      <c r="O811" s="23"/>
      <c r="P811" s="23"/>
      <c r="Q811" s="23"/>
      <c r="R811" s="23"/>
      <c r="S811" s="23"/>
      <c r="T811" s="24"/>
    </row>
    <row r="812" ht="14.25" customHeight="1">
      <c r="M812" s="23"/>
      <c r="N812" s="23"/>
      <c r="O812" s="23"/>
      <c r="P812" s="23"/>
      <c r="Q812" s="23"/>
      <c r="R812" s="23"/>
      <c r="S812" s="23"/>
      <c r="T812" s="24"/>
    </row>
    <row r="813" ht="14.25" customHeight="1">
      <c r="M813" s="23"/>
      <c r="N813" s="23"/>
      <c r="O813" s="23"/>
      <c r="P813" s="23"/>
      <c r="Q813" s="23"/>
      <c r="R813" s="23"/>
      <c r="S813" s="23"/>
      <c r="T813" s="24"/>
    </row>
    <row r="814" ht="14.25" customHeight="1">
      <c r="M814" s="23"/>
      <c r="N814" s="23"/>
      <c r="O814" s="23"/>
      <c r="P814" s="23"/>
      <c r="Q814" s="23"/>
      <c r="R814" s="23"/>
      <c r="S814" s="23"/>
      <c r="T814" s="24"/>
    </row>
    <row r="815" ht="14.25" customHeight="1">
      <c r="M815" s="23"/>
      <c r="N815" s="23"/>
      <c r="O815" s="23"/>
      <c r="P815" s="23"/>
      <c r="Q815" s="23"/>
      <c r="R815" s="23"/>
      <c r="S815" s="23"/>
      <c r="T815" s="24"/>
    </row>
    <row r="816" ht="14.25" customHeight="1">
      <c r="M816" s="23"/>
      <c r="N816" s="23"/>
      <c r="O816" s="23"/>
      <c r="P816" s="23"/>
      <c r="Q816" s="23"/>
      <c r="R816" s="23"/>
      <c r="S816" s="23"/>
      <c r="T816" s="24"/>
    </row>
    <row r="817" ht="14.25" customHeight="1">
      <c r="M817" s="23"/>
      <c r="N817" s="23"/>
      <c r="O817" s="23"/>
      <c r="P817" s="23"/>
      <c r="Q817" s="23"/>
      <c r="R817" s="23"/>
      <c r="S817" s="23"/>
      <c r="T817" s="24"/>
    </row>
    <row r="818" ht="14.25" customHeight="1">
      <c r="M818" s="23"/>
      <c r="N818" s="23"/>
      <c r="O818" s="23"/>
      <c r="P818" s="23"/>
      <c r="Q818" s="23"/>
      <c r="R818" s="23"/>
      <c r="S818" s="23"/>
      <c r="T818" s="24"/>
    </row>
    <row r="819" ht="14.25" customHeight="1">
      <c r="M819" s="23"/>
      <c r="N819" s="23"/>
      <c r="O819" s="23"/>
      <c r="P819" s="23"/>
      <c r="Q819" s="23"/>
      <c r="R819" s="23"/>
      <c r="S819" s="23"/>
      <c r="T819" s="24"/>
    </row>
    <row r="820" ht="14.25" customHeight="1">
      <c r="M820" s="23"/>
      <c r="N820" s="23"/>
      <c r="O820" s="23"/>
      <c r="P820" s="23"/>
      <c r="Q820" s="23"/>
      <c r="R820" s="23"/>
      <c r="S820" s="23"/>
      <c r="T820" s="24"/>
    </row>
    <row r="821" ht="14.25" customHeight="1">
      <c r="M821" s="23"/>
      <c r="N821" s="23"/>
      <c r="O821" s="23"/>
      <c r="P821" s="23"/>
      <c r="Q821" s="23"/>
      <c r="R821" s="23"/>
      <c r="S821" s="23"/>
      <c r="T821" s="24"/>
    </row>
    <row r="822" ht="14.25" customHeight="1">
      <c r="M822" s="23"/>
      <c r="N822" s="23"/>
      <c r="O822" s="23"/>
      <c r="P822" s="23"/>
      <c r="Q822" s="23"/>
      <c r="R822" s="23"/>
      <c r="S822" s="23"/>
      <c r="T822" s="24"/>
    </row>
    <row r="823" ht="14.25" customHeight="1">
      <c r="M823" s="23"/>
      <c r="N823" s="23"/>
      <c r="O823" s="23"/>
      <c r="P823" s="23"/>
      <c r="Q823" s="23"/>
      <c r="R823" s="23"/>
      <c r="S823" s="23"/>
      <c r="T823" s="24"/>
    </row>
    <row r="824" ht="14.25" customHeight="1">
      <c r="M824" s="23"/>
      <c r="N824" s="23"/>
      <c r="O824" s="23"/>
      <c r="P824" s="23"/>
      <c r="Q824" s="23"/>
      <c r="R824" s="23"/>
      <c r="S824" s="23"/>
      <c r="T824" s="24"/>
    </row>
    <row r="825" ht="14.25" customHeight="1">
      <c r="M825" s="23"/>
      <c r="N825" s="23"/>
      <c r="O825" s="23"/>
      <c r="P825" s="23"/>
      <c r="Q825" s="23"/>
      <c r="R825" s="23"/>
      <c r="S825" s="23"/>
      <c r="T825" s="24"/>
    </row>
    <row r="826" ht="14.25" customHeight="1">
      <c r="M826" s="23"/>
      <c r="N826" s="23"/>
      <c r="O826" s="23"/>
      <c r="P826" s="23"/>
      <c r="Q826" s="23"/>
      <c r="R826" s="23"/>
      <c r="S826" s="23"/>
      <c r="T826" s="24"/>
    </row>
    <row r="827" ht="14.25" customHeight="1">
      <c r="M827" s="23"/>
      <c r="N827" s="23"/>
      <c r="O827" s="23"/>
      <c r="P827" s="23"/>
      <c r="Q827" s="23"/>
      <c r="R827" s="23"/>
      <c r="S827" s="23"/>
      <c r="T827" s="24"/>
    </row>
    <row r="828" ht="14.25" customHeight="1">
      <c r="M828" s="23"/>
      <c r="N828" s="23"/>
      <c r="O828" s="23"/>
      <c r="P828" s="23"/>
      <c r="Q828" s="23"/>
      <c r="R828" s="23"/>
      <c r="S828" s="23"/>
      <c r="T828" s="24"/>
    </row>
    <row r="829" ht="14.25" customHeight="1">
      <c r="M829" s="23"/>
      <c r="N829" s="23"/>
      <c r="O829" s="23"/>
      <c r="P829" s="23"/>
      <c r="Q829" s="23"/>
      <c r="R829" s="23"/>
      <c r="S829" s="23"/>
      <c r="T829" s="24"/>
    </row>
    <row r="830" ht="14.25" customHeight="1">
      <c r="M830" s="23"/>
      <c r="N830" s="23"/>
      <c r="O830" s="23"/>
      <c r="P830" s="23"/>
      <c r="Q830" s="23"/>
      <c r="R830" s="23"/>
      <c r="S830" s="23"/>
      <c r="T830" s="24"/>
    </row>
    <row r="831" ht="14.25" customHeight="1">
      <c r="M831" s="23"/>
      <c r="N831" s="23"/>
      <c r="O831" s="23"/>
      <c r="P831" s="23"/>
      <c r="Q831" s="23"/>
      <c r="R831" s="23"/>
      <c r="S831" s="23"/>
      <c r="T831" s="24"/>
    </row>
    <row r="832" ht="14.25" customHeight="1">
      <c r="M832" s="23"/>
      <c r="N832" s="23"/>
      <c r="O832" s="23"/>
      <c r="P832" s="23"/>
      <c r="Q832" s="23"/>
      <c r="R832" s="23"/>
      <c r="S832" s="23"/>
      <c r="T832" s="24"/>
    </row>
    <row r="833" ht="14.25" customHeight="1">
      <c r="M833" s="23"/>
      <c r="N833" s="23"/>
      <c r="O833" s="23"/>
      <c r="P833" s="23"/>
      <c r="Q833" s="23"/>
      <c r="R833" s="23"/>
      <c r="S833" s="23"/>
      <c r="T833" s="24"/>
    </row>
    <row r="834" ht="14.25" customHeight="1">
      <c r="M834" s="23"/>
      <c r="N834" s="23"/>
      <c r="O834" s="23"/>
      <c r="P834" s="23"/>
      <c r="Q834" s="23"/>
      <c r="R834" s="23"/>
      <c r="S834" s="23"/>
      <c r="T834" s="24"/>
    </row>
    <row r="835" ht="14.25" customHeight="1">
      <c r="M835" s="23"/>
      <c r="N835" s="23"/>
      <c r="O835" s="23"/>
      <c r="P835" s="23"/>
      <c r="Q835" s="23"/>
      <c r="R835" s="23"/>
      <c r="S835" s="23"/>
      <c r="T835" s="24"/>
    </row>
    <row r="836" ht="14.25" customHeight="1">
      <c r="M836" s="23"/>
      <c r="N836" s="23"/>
      <c r="O836" s="23"/>
      <c r="P836" s="23"/>
      <c r="Q836" s="23"/>
      <c r="R836" s="23"/>
      <c r="S836" s="23"/>
      <c r="T836" s="24"/>
    </row>
    <row r="837" ht="14.25" customHeight="1">
      <c r="M837" s="23"/>
      <c r="N837" s="23"/>
      <c r="O837" s="23"/>
      <c r="P837" s="23"/>
      <c r="Q837" s="23"/>
      <c r="R837" s="23"/>
      <c r="S837" s="23"/>
      <c r="T837" s="24"/>
    </row>
    <row r="838" ht="14.25" customHeight="1">
      <c r="M838" s="23"/>
      <c r="N838" s="23"/>
      <c r="O838" s="23"/>
      <c r="P838" s="23"/>
      <c r="Q838" s="23"/>
      <c r="R838" s="23"/>
      <c r="S838" s="23"/>
      <c r="T838" s="24"/>
    </row>
    <row r="839" ht="14.25" customHeight="1">
      <c r="M839" s="23"/>
      <c r="N839" s="23"/>
      <c r="O839" s="23"/>
      <c r="P839" s="23"/>
      <c r="Q839" s="23"/>
      <c r="R839" s="23"/>
      <c r="S839" s="23"/>
      <c r="T839" s="24"/>
    </row>
    <row r="840" ht="14.25" customHeight="1">
      <c r="M840" s="23"/>
      <c r="N840" s="23"/>
      <c r="O840" s="23"/>
      <c r="P840" s="23"/>
      <c r="Q840" s="23"/>
      <c r="R840" s="23"/>
      <c r="S840" s="23"/>
      <c r="T840" s="24"/>
    </row>
    <row r="841" ht="14.25" customHeight="1">
      <c r="M841" s="23"/>
      <c r="N841" s="23"/>
      <c r="O841" s="23"/>
      <c r="P841" s="23"/>
      <c r="Q841" s="23"/>
      <c r="R841" s="23"/>
      <c r="S841" s="23"/>
      <c r="T841" s="24"/>
    </row>
    <row r="842" ht="14.25" customHeight="1">
      <c r="M842" s="23"/>
      <c r="N842" s="23"/>
      <c r="O842" s="23"/>
      <c r="P842" s="23"/>
      <c r="Q842" s="23"/>
      <c r="R842" s="23"/>
      <c r="S842" s="23"/>
      <c r="T842" s="24"/>
    </row>
    <row r="843" ht="14.25" customHeight="1">
      <c r="M843" s="23"/>
      <c r="N843" s="23"/>
      <c r="O843" s="23"/>
      <c r="P843" s="23"/>
      <c r="Q843" s="23"/>
      <c r="R843" s="23"/>
      <c r="S843" s="23"/>
      <c r="T843" s="24"/>
    </row>
    <row r="844" ht="14.25" customHeight="1">
      <c r="M844" s="23"/>
      <c r="N844" s="23"/>
      <c r="O844" s="23"/>
      <c r="P844" s="23"/>
      <c r="Q844" s="23"/>
      <c r="R844" s="23"/>
      <c r="S844" s="23"/>
      <c r="T844" s="24"/>
    </row>
    <row r="845" ht="14.25" customHeight="1">
      <c r="M845" s="23"/>
      <c r="N845" s="23"/>
      <c r="O845" s="23"/>
      <c r="P845" s="23"/>
      <c r="Q845" s="23"/>
      <c r="R845" s="23"/>
      <c r="S845" s="23"/>
      <c r="T845" s="24"/>
    </row>
    <row r="846" ht="14.25" customHeight="1">
      <c r="M846" s="23"/>
      <c r="N846" s="23"/>
      <c r="O846" s="23"/>
      <c r="P846" s="23"/>
      <c r="Q846" s="23"/>
      <c r="R846" s="23"/>
      <c r="S846" s="23"/>
      <c r="T846" s="24"/>
    </row>
    <row r="847" ht="14.25" customHeight="1">
      <c r="M847" s="23"/>
      <c r="N847" s="23"/>
      <c r="O847" s="23"/>
      <c r="P847" s="23"/>
      <c r="Q847" s="23"/>
      <c r="R847" s="23"/>
      <c r="S847" s="23"/>
      <c r="T847" s="24"/>
    </row>
    <row r="848" ht="14.25" customHeight="1">
      <c r="M848" s="23"/>
      <c r="N848" s="23"/>
      <c r="O848" s="23"/>
      <c r="P848" s="23"/>
      <c r="Q848" s="23"/>
      <c r="R848" s="23"/>
      <c r="S848" s="23"/>
      <c r="T848" s="24"/>
    </row>
    <row r="849" ht="14.25" customHeight="1">
      <c r="M849" s="23"/>
      <c r="N849" s="23"/>
      <c r="O849" s="23"/>
      <c r="P849" s="23"/>
      <c r="Q849" s="23"/>
      <c r="R849" s="23"/>
      <c r="S849" s="23"/>
      <c r="T849" s="24"/>
    </row>
    <row r="850" ht="14.25" customHeight="1">
      <c r="M850" s="23"/>
      <c r="N850" s="23"/>
      <c r="O850" s="23"/>
      <c r="P850" s="23"/>
      <c r="Q850" s="23"/>
      <c r="R850" s="23"/>
      <c r="S850" s="23"/>
      <c r="T850" s="24"/>
    </row>
    <row r="851" ht="14.25" customHeight="1">
      <c r="M851" s="23"/>
      <c r="N851" s="23"/>
      <c r="O851" s="23"/>
      <c r="P851" s="23"/>
      <c r="Q851" s="23"/>
      <c r="R851" s="23"/>
      <c r="S851" s="23"/>
      <c r="T851" s="24"/>
    </row>
    <row r="852" ht="14.25" customHeight="1">
      <c r="M852" s="23"/>
      <c r="N852" s="23"/>
      <c r="O852" s="23"/>
      <c r="P852" s="23"/>
      <c r="Q852" s="23"/>
      <c r="R852" s="23"/>
      <c r="S852" s="23"/>
      <c r="T852" s="24"/>
    </row>
    <row r="853" ht="14.25" customHeight="1">
      <c r="M853" s="23"/>
      <c r="N853" s="23"/>
      <c r="O853" s="23"/>
      <c r="P853" s="23"/>
      <c r="Q853" s="23"/>
      <c r="R853" s="23"/>
      <c r="S853" s="23"/>
      <c r="T853" s="24"/>
    </row>
    <row r="854" ht="14.25" customHeight="1">
      <c r="M854" s="23"/>
      <c r="N854" s="23"/>
      <c r="O854" s="23"/>
      <c r="P854" s="23"/>
      <c r="Q854" s="23"/>
      <c r="R854" s="23"/>
      <c r="S854" s="23"/>
      <c r="T854" s="24"/>
    </row>
    <row r="855" ht="14.25" customHeight="1">
      <c r="M855" s="23"/>
      <c r="N855" s="23"/>
      <c r="O855" s="23"/>
      <c r="P855" s="23"/>
      <c r="Q855" s="23"/>
      <c r="R855" s="23"/>
      <c r="S855" s="23"/>
      <c r="T855" s="24"/>
    </row>
    <row r="856" ht="14.25" customHeight="1">
      <c r="M856" s="23"/>
      <c r="N856" s="23"/>
      <c r="O856" s="23"/>
      <c r="P856" s="23"/>
      <c r="Q856" s="23"/>
      <c r="R856" s="23"/>
      <c r="S856" s="23"/>
      <c r="T856" s="24"/>
    </row>
    <row r="857" ht="14.25" customHeight="1">
      <c r="M857" s="23"/>
      <c r="N857" s="23"/>
      <c r="O857" s="23"/>
      <c r="P857" s="23"/>
      <c r="Q857" s="23"/>
      <c r="R857" s="23"/>
      <c r="S857" s="23"/>
      <c r="T857" s="24"/>
    </row>
    <row r="858" ht="14.25" customHeight="1">
      <c r="M858" s="23"/>
      <c r="N858" s="23"/>
      <c r="O858" s="23"/>
      <c r="P858" s="23"/>
      <c r="Q858" s="23"/>
      <c r="R858" s="23"/>
      <c r="S858" s="23"/>
      <c r="T858" s="24"/>
    </row>
    <row r="859" ht="14.25" customHeight="1">
      <c r="M859" s="23"/>
      <c r="N859" s="23"/>
      <c r="O859" s="23"/>
      <c r="P859" s="23"/>
      <c r="Q859" s="23"/>
      <c r="R859" s="23"/>
      <c r="S859" s="23"/>
      <c r="T859" s="24"/>
    </row>
    <row r="860" ht="14.25" customHeight="1">
      <c r="M860" s="23"/>
      <c r="N860" s="23"/>
      <c r="O860" s="23"/>
      <c r="P860" s="23"/>
      <c r="Q860" s="23"/>
      <c r="R860" s="23"/>
      <c r="S860" s="23"/>
      <c r="T860" s="24"/>
    </row>
    <row r="861" ht="14.25" customHeight="1">
      <c r="M861" s="23"/>
      <c r="N861" s="23"/>
      <c r="O861" s="23"/>
      <c r="P861" s="23"/>
      <c r="Q861" s="23"/>
      <c r="R861" s="23"/>
      <c r="S861" s="23"/>
      <c r="T861" s="24"/>
    </row>
    <row r="862" ht="14.25" customHeight="1">
      <c r="M862" s="23"/>
      <c r="N862" s="23"/>
      <c r="O862" s="23"/>
      <c r="P862" s="23"/>
      <c r="Q862" s="23"/>
      <c r="R862" s="23"/>
      <c r="S862" s="23"/>
      <c r="T862" s="24"/>
    </row>
    <row r="863" ht="14.25" customHeight="1">
      <c r="M863" s="23"/>
      <c r="N863" s="23"/>
      <c r="O863" s="23"/>
      <c r="P863" s="23"/>
      <c r="Q863" s="23"/>
      <c r="R863" s="23"/>
      <c r="S863" s="23"/>
      <c r="T863" s="24"/>
    </row>
    <row r="864" ht="14.25" customHeight="1">
      <c r="M864" s="23"/>
      <c r="N864" s="23"/>
      <c r="O864" s="23"/>
      <c r="P864" s="23"/>
      <c r="Q864" s="23"/>
      <c r="R864" s="23"/>
      <c r="S864" s="23"/>
      <c r="T864" s="24"/>
    </row>
    <row r="865" ht="14.25" customHeight="1">
      <c r="M865" s="23"/>
      <c r="N865" s="23"/>
      <c r="O865" s="23"/>
      <c r="P865" s="23"/>
      <c r="Q865" s="23"/>
      <c r="R865" s="23"/>
      <c r="S865" s="23"/>
      <c r="T865" s="24"/>
    </row>
    <row r="866" ht="14.25" customHeight="1">
      <c r="M866" s="23"/>
      <c r="N866" s="23"/>
      <c r="O866" s="23"/>
      <c r="P866" s="23"/>
      <c r="Q866" s="23"/>
      <c r="R866" s="23"/>
      <c r="S866" s="23"/>
      <c r="T866" s="24"/>
    </row>
    <row r="867" ht="14.25" customHeight="1">
      <c r="M867" s="23"/>
      <c r="N867" s="23"/>
      <c r="O867" s="23"/>
      <c r="P867" s="23"/>
      <c r="Q867" s="23"/>
      <c r="R867" s="23"/>
      <c r="S867" s="23"/>
      <c r="T867" s="24"/>
    </row>
    <row r="868" ht="14.25" customHeight="1">
      <c r="M868" s="23"/>
      <c r="N868" s="23"/>
      <c r="O868" s="23"/>
      <c r="P868" s="23"/>
      <c r="Q868" s="23"/>
      <c r="R868" s="23"/>
      <c r="S868" s="23"/>
      <c r="T868" s="24"/>
    </row>
    <row r="869" ht="14.25" customHeight="1">
      <c r="M869" s="23"/>
      <c r="N869" s="23"/>
      <c r="O869" s="23"/>
      <c r="P869" s="23"/>
      <c r="Q869" s="23"/>
      <c r="R869" s="23"/>
      <c r="S869" s="23"/>
      <c r="T869" s="24"/>
    </row>
    <row r="870" ht="14.25" customHeight="1">
      <c r="M870" s="23"/>
      <c r="N870" s="23"/>
      <c r="O870" s="23"/>
      <c r="P870" s="23"/>
      <c r="Q870" s="23"/>
      <c r="R870" s="23"/>
      <c r="S870" s="23"/>
      <c r="T870" s="24"/>
    </row>
    <row r="871" ht="14.25" customHeight="1">
      <c r="M871" s="23"/>
      <c r="N871" s="23"/>
      <c r="O871" s="23"/>
      <c r="P871" s="23"/>
      <c r="Q871" s="23"/>
      <c r="R871" s="23"/>
      <c r="S871" s="23"/>
      <c r="T871" s="24"/>
    </row>
    <row r="872" ht="14.25" customHeight="1">
      <c r="M872" s="23"/>
      <c r="N872" s="23"/>
      <c r="O872" s="23"/>
      <c r="P872" s="23"/>
      <c r="Q872" s="23"/>
      <c r="R872" s="23"/>
      <c r="S872" s="23"/>
      <c r="T872" s="24"/>
    </row>
    <row r="873" ht="14.25" customHeight="1">
      <c r="M873" s="23"/>
      <c r="N873" s="23"/>
      <c r="O873" s="23"/>
      <c r="P873" s="23"/>
      <c r="Q873" s="23"/>
      <c r="R873" s="23"/>
      <c r="S873" s="23"/>
      <c r="T873" s="24"/>
    </row>
    <row r="874" ht="14.25" customHeight="1">
      <c r="M874" s="23"/>
      <c r="N874" s="23"/>
      <c r="O874" s="23"/>
      <c r="P874" s="23"/>
      <c r="Q874" s="23"/>
      <c r="R874" s="23"/>
      <c r="S874" s="23"/>
      <c r="T874" s="24"/>
    </row>
    <row r="875" ht="14.25" customHeight="1">
      <c r="M875" s="23"/>
      <c r="N875" s="23"/>
      <c r="O875" s="23"/>
      <c r="P875" s="23"/>
      <c r="Q875" s="23"/>
      <c r="R875" s="23"/>
      <c r="S875" s="23"/>
      <c r="T875" s="24"/>
    </row>
    <row r="876" ht="14.25" customHeight="1">
      <c r="M876" s="23"/>
      <c r="N876" s="23"/>
      <c r="O876" s="23"/>
      <c r="P876" s="23"/>
      <c r="Q876" s="23"/>
      <c r="R876" s="23"/>
      <c r="S876" s="23"/>
      <c r="T876" s="24"/>
    </row>
    <row r="877" ht="14.25" customHeight="1">
      <c r="M877" s="23"/>
      <c r="N877" s="23"/>
      <c r="O877" s="23"/>
      <c r="P877" s="23"/>
      <c r="Q877" s="23"/>
      <c r="R877" s="23"/>
      <c r="S877" s="23"/>
      <c r="T877" s="24"/>
    </row>
    <row r="878" ht="14.25" customHeight="1">
      <c r="M878" s="23"/>
      <c r="N878" s="23"/>
      <c r="O878" s="23"/>
      <c r="P878" s="23"/>
      <c r="Q878" s="23"/>
      <c r="R878" s="23"/>
      <c r="S878" s="23"/>
      <c r="T878" s="24"/>
    </row>
    <row r="879" ht="14.25" customHeight="1">
      <c r="M879" s="23"/>
      <c r="N879" s="23"/>
      <c r="O879" s="23"/>
      <c r="P879" s="23"/>
      <c r="Q879" s="23"/>
      <c r="R879" s="23"/>
      <c r="S879" s="23"/>
      <c r="T879" s="24"/>
    </row>
    <row r="880" ht="14.25" customHeight="1">
      <c r="M880" s="23"/>
      <c r="N880" s="23"/>
      <c r="O880" s="23"/>
      <c r="P880" s="23"/>
      <c r="Q880" s="23"/>
      <c r="R880" s="23"/>
      <c r="S880" s="23"/>
      <c r="T880" s="24"/>
    </row>
    <row r="881" ht="14.25" customHeight="1">
      <c r="M881" s="23"/>
      <c r="N881" s="23"/>
      <c r="O881" s="23"/>
      <c r="P881" s="23"/>
      <c r="Q881" s="23"/>
      <c r="R881" s="23"/>
      <c r="S881" s="23"/>
      <c r="T881" s="24"/>
    </row>
    <row r="882" ht="14.25" customHeight="1">
      <c r="M882" s="23"/>
      <c r="N882" s="23"/>
      <c r="O882" s="23"/>
      <c r="P882" s="23"/>
      <c r="Q882" s="23"/>
      <c r="R882" s="23"/>
      <c r="S882" s="23"/>
      <c r="T882" s="24"/>
    </row>
    <row r="883" ht="14.25" customHeight="1">
      <c r="M883" s="23"/>
      <c r="N883" s="23"/>
      <c r="O883" s="23"/>
      <c r="P883" s="23"/>
      <c r="Q883" s="23"/>
      <c r="R883" s="23"/>
      <c r="S883" s="23"/>
      <c r="T883" s="24"/>
    </row>
    <row r="884" ht="14.25" customHeight="1">
      <c r="M884" s="23"/>
      <c r="N884" s="23"/>
      <c r="O884" s="23"/>
      <c r="P884" s="23"/>
      <c r="Q884" s="23"/>
      <c r="R884" s="23"/>
      <c r="S884" s="23"/>
      <c r="T884" s="24"/>
    </row>
    <row r="885" ht="14.25" customHeight="1">
      <c r="M885" s="23"/>
      <c r="N885" s="23"/>
      <c r="O885" s="23"/>
      <c r="P885" s="23"/>
      <c r="Q885" s="23"/>
      <c r="R885" s="23"/>
      <c r="S885" s="23"/>
      <c r="T885" s="24"/>
    </row>
    <row r="886" ht="14.25" customHeight="1">
      <c r="M886" s="23"/>
      <c r="N886" s="23"/>
      <c r="O886" s="23"/>
      <c r="P886" s="23"/>
      <c r="Q886" s="23"/>
      <c r="R886" s="23"/>
      <c r="S886" s="23"/>
      <c r="T886" s="24"/>
    </row>
    <row r="887" ht="14.25" customHeight="1">
      <c r="M887" s="23"/>
      <c r="N887" s="23"/>
      <c r="O887" s="23"/>
      <c r="P887" s="23"/>
      <c r="Q887" s="23"/>
      <c r="R887" s="23"/>
      <c r="S887" s="23"/>
      <c r="T887" s="24"/>
    </row>
    <row r="888" ht="14.25" customHeight="1">
      <c r="M888" s="23"/>
      <c r="N888" s="23"/>
      <c r="O888" s="23"/>
      <c r="P888" s="23"/>
      <c r="Q888" s="23"/>
      <c r="R888" s="23"/>
      <c r="S888" s="23"/>
      <c r="T888" s="24"/>
    </row>
    <row r="889" ht="14.25" customHeight="1">
      <c r="M889" s="23"/>
      <c r="N889" s="23"/>
      <c r="O889" s="23"/>
      <c r="P889" s="23"/>
      <c r="Q889" s="23"/>
      <c r="R889" s="23"/>
      <c r="S889" s="23"/>
      <c r="T889" s="24"/>
    </row>
    <row r="890" ht="14.25" customHeight="1">
      <c r="M890" s="23"/>
      <c r="N890" s="23"/>
      <c r="O890" s="23"/>
      <c r="P890" s="23"/>
      <c r="Q890" s="23"/>
      <c r="R890" s="23"/>
      <c r="S890" s="23"/>
      <c r="T890" s="24"/>
    </row>
    <row r="891" ht="14.25" customHeight="1">
      <c r="M891" s="23"/>
      <c r="N891" s="23"/>
      <c r="O891" s="23"/>
      <c r="P891" s="23"/>
      <c r="Q891" s="23"/>
      <c r="R891" s="23"/>
      <c r="S891" s="23"/>
      <c r="T891" s="24"/>
    </row>
    <row r="892" ht="14.25" customHeight="1">
      <c r="M892" s="23"/>
      <c r="N892" s="23"/>
      <c r="O892" s="23"/>
      <c r="P892" s="23"/>
      <c r="Q892" s="23"/>
      <c r="R892" s="23"/>
      <c r="S892" s="23"/>
      <c r="T892" s="24"/>
    </row>
    <row r="893" ht="14.25" customHeight="1">
      <c r="M893" s="23"/>
      <c r="N893" s="23"/>
      <c r="O893" s="23"/>
      <c r="P893" s="23"/>
      <c r="Q893" s="23"/>
      <c r="R893" s="23"/>
      <c r="S893" s="23"/>
      <c r="T893" s="24"/>
    </row>
    <row r="894" ht="14.25" customHeight="1">
      <c r="M894" s="23"/>
      <c r="N894" s="23"/>
      <c r="O894" s="23"/>
      <c r="P894" s="23"/>
      <c r="Q894" s="23"/>
      <c r="R894" s="23"/>
      <c r="S894" s="23"/>
      <c r="T894" s="24"/>
    </row>
    <row r="895" ht="14.25" customHeight="1">
      <c r="M895" s="23"/>
      <c r="N895" s="23"/>
      <c r="O895" s="23"/>
      <c r="P895" s="23"/>
      <c r="Q895" s="23"/>
      <c r="R895" s="23"/>
      <c r="S895" s="23"/>
      <c r="T895" s="24"/>
    </row>
    <row r="896" ht="14.25" customHeight="1">
      <c r="M896" s="23"/>
      <c r="N896" s="23"/>
      <c r="O896" s="23"/>
      <c r="P896" s="23"/>
      <c r="Q896" s="23"/>
      <c r="R896" s="23"/>
      <c r="S896" s="23"/>
      <c r="T896" s="24"/>
    </row>
    <row r="897" ht="14.25" customHeight="1">
      <c r="M897" s="23"/>
      <c r="N897" s="23"/>
      <c r="O897" s="23"/>
      <c r="P897" s="23"/>
      <c r="Q897" s="23"/>
      <c r="R897" s="23"/>
      <c r="S897" s="23"/>
      <c r="T897" s="24"/>
    </row>
    <row r="898" ht="14.25" customHeight="1">
      <c r="M898" s="23"/>
      <c r="N898" s="23"/>
      <c r="O898" s="23"/>
      <c r="P898" s="23"/>
      <c r="Q898" s="23"/>
      <c r="R898" s="23"/>
      <c r="S898" s="23"/>
      <c r="T898" s="24"/>
    </row>
    <row r="899" ht="14.25" customHeight="1">
      <c r="M899" s="23"/>
      <c r="N899" s="23"/>
      <c r="O899" s="23"/>
      <c r="P899" s="23"/>
      <c r="Q899" s="23"/>
      <c r="R899" s="23"/>
      <c r="S899" s="23"/>
      <c r="T899" s="24"/>
    </row>
    <row r="900" ht="14.25" customHeight="1">
      <c r="M900" s="23"/>
      <c r="N900" s="23"/>
      <c r="O900" s="23"/>
      <c r="P900" s="23"/>
      <c r="Q900" s="23"/>
      <c r="R900" s="23"/>
      <c r="S900" s="23"/>
      <c r="T900" s="24"/>
    </row>
    <row r="901" ht="14.25" customHeight="1">
      <c r="M901" s="23"/>
      <c r="N901" s="23"/>
      <c r="O901" s="23"/>
      <c r="P901" s="23"/>
      <c r="Q901" s="23"/>
      <c r="R901" s="23"/>
      <c r="S901" s="23"/>
      <c r="T901" s="24"/>
    </row>
    <row r="902" ht="14.25" customHeight="1">
      <c r="M902" s="23"/>
      <c r="N902" s="23"/>
      <c r="O902" s="23"/>
      <c r="P902" s="23"/>
      <c r="Q902" s="23"/>
      <c r="R902" s="23"/>
      <c r="S902" s="23"/>
      <c r="T902" s="24"/>
    </row>
    <row r="903" ht="14.25" customHeight="1">
      <c r="M903" s="23"/>
      <c r="N903" s="23"/>
      <c r="O903" s="23"/>
      <c r="P903" s="23"/>
      <c r="Q903" s="23"/>
      <c r="R903" s="23"/>
      <c r="S903" s="23"/>
      <c r="T903" s="24"/>
    </row>
    <row r="904" ht="14.25" customHeight="1">
      <c r="M904" s="23"/>
      <c r="N904" s="23"/>
      <c r="O904" s="23"/>
      <c r="P904" s="23"/>
      <c r="Q904" s="23"/>
      <c r="R904" s="23"/>
      <c r="S904" s="23"/>
      <c r="T904" s="24"/>
    </row>
    <row r="905" ht="14.25" customHeight="1">
      <c r="M905" s="23"/>
      <c r="N905" s="23"/>
      <c r="O905" s="23"/>
      <c r="P905" s="23"/>
      <c r="Q905" s="23"/>
      <c r="R905" s="23"/>
      <c r="S905" s="23"/>
      <c r="T905" s="24"/>
    </row>
    <row r="906" ht="14.25" customHeight="1">
      <c r="M906" s="23"/>
      <c r="N906" s="23"/>
      <c r="O906" s="23"/>
      <c r="P906" s="23"/>
      <c r="Q906" s="23"/>
      <c r="R906" s="23"/>
      <c r="S906" s="23"/>
      <c r="T906" s="24"/>
    </row>
    <row r="907" ht="14.25" customHeight="1">
      <c r="M907" s="23"/>
      <c r="N907" s="23"/>
      <c r="O907" s="23"/>
      <c r="P907" s="23"/>
      <c r="Q907" s="23"/>
      <c r="R907" s="23"/>
      <c r="S907" s="23"/>
      <c r="T907" s="24"/>
    </row>
    <row r="908" ht="14.25" customHeight="1">
      <c r="M908" s="23"/>
      <c r="N908" s="23"/>
      <c r="O908" s="23"/>
      <c r="P908" s="23"/>
      <c r="Q908" s="23"/>
      <c r="R908" s="23"/>
      <c r="S908" s="23"/>
      <c r="T908" s="24"/>
    </row>
    <row r="909" ht="14.25" customHeight="1">
      <c r="M909" s="23"/>
      <c r="N909" s="23"/>
      <c r="O909" s="23"/>
      <c r="P909" s="23"/>
      <c r="Q909" s="23"/>
      <c r="R909" s="23"/>
      <c r="S909" s="23"/>
      <c r="T909" s="24"/>
    </row>
    <row r="910" ht="14.25" customHeight="1">
      <c r="M910" s="23"/>
      <c r="N910" s="23"/>
      <c r="O910" s="23"/>
      <c r="P910" s="23"/>
      <c r="Q910" s="23"/>
      <c r="R910" s="23"/>
      <c r="S910" s="23"/>
      <c r="T910" s="24"/>
    </row>
    <row r="911" ht="14.25" customHeight="1">
      <c r="M911" s="23"/>
      <c r="N911" s="23"/>
      <c r="O911" s="23"/>
      <c r="P911" s="23"/>
      <c r="Q911" s="23"/>
      <c r="R911" s="23"/>
      <c r="S911" s="23"/>
      <c r="T911" s="24"/>
    </row>
    <row r="912" ht="14.25" customHeight="1">
      <c r="M912" s="23"/>
      <c r="N912" s="23"/>
      <c r="O912" s="23"/>
      <c r="P912" s="23"/>
      <c r="Q912" s="23"/>
      <c r="R912" s="23"/>
      <c r="S912" s="23"/>
      <c r="T912" s="24"/>
    </row>
    <row r="913" ht="14.25" customHeight="1">
      <c r="M913" s="23"/>
      <c r="N913" s="23"/>
      <c r="O913" s="23"/>
      <c r="P913" s="23"/>
      <c r="Q913" s="23"/>
      <c r="R913" s="23"/>
      <c r="S913" s="23"/>
      <c r="T913" s="24"/>
    </row>
    <row r="914" ht="14.25" customHeight="1">
      <c r="M914" s="23"/>
      <c r="N914" s="23"/>
      <c r="O914" s="23"/>
      <c r="P914" s="23"/>
      <c r="Q914" s="23"/>
      <c r="R914" s="23"/>
      <c r="S914" s="23"/>
      <c r="T914" s="24"/>
    </row>
    <row r="915" ht="14.25" customHeight="1">
      <c r="M915" s="23"/>
      <c r="N915" s="23"/>
      <c r="O915" s="23"/>
      <c r="P915" s="23"/>
      <c r="Q915" s="23"/>
      <c r="R915" s="23"/>
      <c r="S915" s="23"/>
      <c r="T915" s="24"/>
    </row>
    <row r="916" ht="14.25" customHeight="1">
      <c r="M916" s="23"/>
      <c r="N916" s="23"/>
      <c r="O916" s="23"/>
      <c r="P916" s="23"/>
      <c r="Q916" s="23"/>
      <c r="R916" s="23"/>
      <c r="S916" s="23"/>
      <c r="T916" s="24"/>
    </row>
    <row r="917" ht="14.25" customHeight="1">
      <c r="M917" s="23"/>
      <c r="N917" s="23"/>
      <c r="O917" s="23"/>
      <c r="P917" s="23"/>
      <c r="Q917" s="23"/>
      <c r="R917" s="23"/>
      <c r="S917" s="23"/>
      <c r="T917" s="24"/>
    </row>
    <row r="918" ht="14.25" customHeight="1">
      <c r="M918" s="23"/>
      <c r="N918" s="23"/>
      <c r="O918" s="23"/>
      <c r="P918" s="23"/>
      <c r="Q918" s="23"/>
      <c r="R918" s="23"/>
      <c r="S918" s="23"/>
      <c r="T918" s="24"/>
    </row>
    <row r="919" ht="14.25" customHeight="1">
      <c r="M919" s="23"/>
      <c r="N919" s="23"/>
      <c r="O919" s="23"/>
      <c r="P919" s="23"/>
      <c r="Q919" s="23"/>
      <c r="R919" s="23"/>
      <c r="S919" s="23"/>
      <c r="T919" s="24"/>
    </row>
    <row r="920" ht="14.25" customHeight="1">
      <c r="M920" s="23"/>
      <c r="N920" s="23"/>
      <c r="O920" s="23"/>
      <c r="P920" s="23"/>
      <c r="Q920" s="23"/>
      <c r="R920" s="23"/>
      <c r="S920" s="23"/>
      <c r="T920" s="24"/>
    </row>
    <row r="921" ht="14.25" customHeight="1">
      <c r="M921" s="23"/>
      <c r="N921" s="23"/>
      <c r="O921" s="23"/>
      <c r="P921" s="23"/>
      <c r="Q921" s="23"/>
      <c r="R921" s="23"/>
      <c r="S921" s="23"/>
      <c r="T921" s="24"/>
    </row>
    <row r="922" ht="14.25" customHeight="1">
      <c r="M922" s="23"/>
      <c r="N922" s="23"/>
      <c r="O922" s="23"/>
      <c r="P922" s="23"/>
      <c r="Q922" s="23"/>
      <c r="R922" s="23"/>
      <c r="S922" s="23"/>
      <c r="T922" s="24"/>
    </row>
    <row r="923" ht="14.25" customHeight="1">
      <c r="M923" s="23"/>
      <c r="N923" s="23"/>
      <c r="O923" s="23"/>
      <c r="P923" s="23"/>
      <c r="Q923" s="23"/>
      <c r="R923" s="23"/>
      <c r="S923" s="23"/>
      <c r="T923" s="24"/>
    </row>
    <row r="924" ht="14.25" customHeight="1">
      <c r="M924" s="23"/>
      <c r="N924" s="23"/>
      <c r="O924" s="23"/>
      <c r="P924" s="23"/>
      <c r="Q924" s="23"/>
      <c r="R924" s="23"/>
      <c r="S924" s="23"/>
      <c r="T924" s="24"/>
    </row>
    <row r="925" ht="14.25" customHeight="1">
      <c r="M925" s="23"/>
      <c r="N925" s="23"/>
      <c r="O925" s="23"/>
      <c r="P925" s="23"/>
      <c r="Q925" s="23"/>
      <c r="R925" s="23"/>
      <c r="S925" s="23"/>
      <c r="T925" s="24"/>
    </row>
    <row r="926" ht="14.25" customHeight="1">
      <c r="M926" s="23"/>
      <c r="N926" s="23"/>
      <c r="O926" s="23"/>
      <c r="P926" s="23"/>
      <c r="Q926" s="23"/>
      <c r="R926" s="23"/>
      <c r="S926" s="23"/>
      <c r="T926" s="24"/>
    </row>
    <row r="927" ht="14.25" customHeight="1">
      <c r="M927" s="23"/>
      <c r="N927" s="23"/>
      <c r="O927" s="23"/>
      <c r="P927" s="23"/>
      <c r="Q927" s="23"/>
      <c r="R927" s="23"/>
      <c r="S927" s="23"/>
      <c r="T927" s="24"/>
    </row>
    <row r="928" ht="14.25" customHeight="1">
      <c r="M928" s="23"/>
      <c r="N928" s="23"/>
      <c r="O928" s="23"/>
      <c r="P928" s="23"/>
      <c r="Q928" s="23"/>
      <c r="R928" s="23"/>
      <c r="S928" s="23"/>
      <c r="T928" s="24"/>
    </row>
    <row r="929" ht="14.25" customHeight="1">
      <c r="M929" s="23"/>
      <c r="N929" s="23"/>
      <c r="O929" s="23"/>
      <c r="P929" s="23"/>
      <c r="Q929" s="23"/>
      <c r="R929" s="23"/>
      <c r="S929" s="23"/>
      <c r="T929" s="24"/>
    </row>
    <row r="930" ht="14.25" customHeight="1">
      <c r="M930" s="23"/>
      <c r="N930" s="23"/>
      <c r="O930" s="23"/>
      <c r="P930" s="23"/>
      <c r="Q930" s="23"/>
      <c r="R930" s="23"/>
      <c r="S930" s="23"/>
      <c r="T930" s="24"/>
    </row>
    <row r="931" ht="14.25" customHeight="1">
      <c r="M931" s="23"/>
      <c r="N931" s="23"/>
      <c r="O931" s="23"/>
      <c r="P931" s="23"/>
      <c r="Q931" s="23"/>
      <c r="R931" s="23"/>
      <c r="S931" s="23"/>
      <c r="T931" s="24"/>
    </row>
    <row r="932" ht="14.25" customHeight="1">
      <c r="M932" s="23"/>
      <c r="N932" s="23"/>
      <c r="O932" s="23"/>
      <c r="P932" s="23"/>
      <c r="Q932" s="23"/>
      <c r="R932" s="23"/>
      <c r="S932" s="23"/>
      <c r="T932" s="24"/>
    </row>
    <row r="933" ht="14.25" customHeight="1">
      <c r="M933" s="23"/>
      <c r="N933" s="23"/>
      <c r="O933" s="23"/>
      <c r="P933" s="23"/>
      <c r="Q933" s="23"/>
      <c r="R933" s="23"/>
      <c r="S933" s="23"/>
      <c r="T933" s="24"/>
    </row>
    <row r="934" ht="14.25" customHeight="1">
      <c r="M934" s="23"/>
      <c r="N934" s="23"/>
      <c r="O934" s="23"/>
      <c r="P934" s="23"/>
      <c r="Q934" s="23"/>
      <c r="R934" s="23"/>
      <c r="S934" s="23"/>
      <c r="T934" s="24"/>
    </row>
    <row r="935" ht="14.25" customHeight="1">
      <c r="M935" s="23"/>
      <c r="N935" s="23"/>
      <c r="O935" s="23"/>
      <c r="P935" s="23"/>
      <c r="Q935" s="23"/>
      <c r="R935" s="23"/>
      <c r="S935" s="23"/>
      <c r="T935" s="24"/>
    </row>
    <row r="936" ht="14.25" customHeight="1">
      <c r="M936" s="23"/>
      <c r="N936" s="23"/>
      <c r="O936" s="23"/>
      <c r="P936" s="23"/>
      <c r="Q936" s="23"/>
      <c r="R936" s="23"/>
      <c r="S936" s="23"/>
      <c r="T936" s="24"/>
    </row>
    <row r="937" ht="14.25" customHeight="1">
      <c r="M937" s="23"/>
      <c r="N937" s="23"/>
      <c r="O937" s="23"/>
      <c r="P937" s="23"/>
      <c r="Q937" s="23"/>
      <c r="R937" s="23"/>
      <c r="S937" s="23"/>
      <c r="T937" s="24"/>
    </row>
    <row r="938" ht="14.25" customHeight="1">
      <c r="M938" s="23"/>
      <c r="N938" s="23"/>
      <c r="O938" s="23"/>
      <c r="P938" s="23"/>
      <c r="Q938" s="23"/>
      <c r="R938" s="23"/>
      <c r="S938" s="23"/>
      <c r="T938" s="24"/>
    </row>
    <row r="939" ht="14.25" customHeight="1">
      <c r="M939" s="23"/>
      <c r="N939" s="23"/>
      <c r="O939" s="23"/>
      <c r="P939" s="23"/>
      <c r="Q939" s="23"/>
      <c r="R939" s="23"/>
      <c r="S939" s="23"/>
      <c r="T939" s="24"/>
    </row>
    <row r="940" ht="14.25" customHeight="1">
      <c r="M940" s="23"/>
      <c r="N940" s="23"/>
      <c r="O940" s="23"/>
      <c r="P940" s="23"/>
      <c r="Q940" s="23"/>
      <c r="R940" s="23"/>
      <c r="S940" s="23"/>
      <c r="T940" s="24"/>
    </row>
    <row r="941" ht="14.25" customHeight="1">
      <c r="M941" s="23"/>
      <c r="N941" s="23"/>
      <c r="O941" s="23"/>
      <c r="P941" s="23"/>
      <c r="Q941" s="23"/>
      <c r="R941" s="23"/>
      <c r="S941" s="23"/>
      <c r="T941" s="24"/>
    </row>
    <row r="942" ht="14.25" customHeight="1">
      <c r="M942" s="23"/>
      <c r="N942" s="23"/>
      <c r="O942" s="23"/>
      <c r="P942" s="23"/>
      <c r="Q942" s="23"/>
      <c r="R942" s="23"/>
      <c r="S942" s="23"/>
      <c r="T942" s="24"/>
    </row>
    <row r="943" ht="14.25" customHeight="1">
      <c r="M943" s="23"/>
      <c r="N943" s="23"/>
      <c r="O943" s="23"/>
      <c r="P943" s="23"/>
      <c r="Q943" s="23"/>
      <c r="R943" s="23"/>
      <c r="S943" s="23"/>
      <c r="T943" s="24"/>
    </row>
    <row r="944" ht="14.25" customHeight="1">
      <c r="M944" s="23"/>
      <c r="N944" s="23"/>
      <c r="O944" s="23"/>
      <c r="P944" s="23"/>
      <c r="Q944" s="23"/>
      <c r="R944" s="23"/>
      <c r="S944" s="23"/>
      <c r="T944" s="24"/>
    </row>
    <row r="945" ht="14.25" customHeight="1">
      <c r="M945" s="23"/>
      <c r="N945" s="23"/>
      <c r="O945" s="23"/>
      <c r="P945" s="23"/>
      <c r="Q945" s="23"/>
      <c r="R945" s="23"/>
      <c r="S945" s="23"/>
      <c r="T945" s="24"/>
    </row>
    <row r="946" ht="14.25" customHeight="1">
      <c r="M946" s="23"/>
      <c r="N946" s="23"/>
      <c r="O946" s="23"/>
      <c r="P946" s="23"/>
      <c r="Q946" s="23"/>
      <c r="R946" s="23"/>
      <c r="S946" s="23"/>
      <c r="T946" s="24"/>
    </row>
    <row r="947" ht="14.25" customHeight="1">
      <c r="M947" s="23"/>
      <c r="N947" s="23"/>
      <c r="O947" s="23"/>
      <c r="P947" s="23"/>
      <c r="Q947" s="23"/>
      <c r="R947" s="23"/>
      <c r="S947" s="23"/>
      <c r="T947" s="24"/>
    </row>
    <row r="948" ht="14.25" customHeight="1">
      <c r="M948" s="23"/>
      <c r="N948" s="23"/>
      <c r="O948" s="23"/>
      <c r="P948" s="23"/>
      <c r="Q948" s="23"/>
      <c r="R948" s="23"/>
      <c r="S948" s="23"/>
      <c r="T948" s="24"/>
    </row>
    <row r="949" ht="14.25" customHeight="1">
      <c r="M949" s="23"/>
      <c r="N949" s="23"/>
      <c r="O949" s="23"/>
      <c r="P949" s="23"/>
      <c r="Q949" s="23"/>
      <c r="R949" s="23"/>
      <c r="S949" s="23"/>
      <c r="T949" s="24"/>
    </row>
    <row r="950" ht="14.25" customHeight="1">
      <c r="M950" s="23"/>
      <c r="N950" s="23"/>
      <c r="O950" s="23"/>
      <c r="P950" s="23"/>
      <c r="Q950" s="23"/>
      <c r="R950" s="23"/>
      <c r="S950" s="23"/>
      <c r="T950" s="24"/>
    </row>
    <row r="951" ht="14.25" customHeight="1">
      <c r="M951" s="23"/>
      <c r="N951" s="23"/>
      <c r="O951" s="23"/>
      <c r="P951" s="23"/>
      <c r="Q951" s="23"/>
      <c r="R951" s="23"/>
      <c r="S951" s="23"/>
      <c r="T951" s="24"/>
    </row>
    <row r="952" ht="14.25" customHeight="1">
      <c r="M952" s="23"/>
      <c r="N952" s="23"/>
      <c r="O952" s="23"/>
      <c r="P952" s="23"/>
      <c r="Q952" s="23"/>
      <c r="R952" s="23"/>
      <c r="S952" s="23"/>
      <c r="T952" s="24"/>
    </row>
    <row r="953" ht="14.25" customHeight="1">
      <c r="M953" s="23"/>
      <c r="N953" s="23"/>
      <c r="O953" s="23"/>
      <c r="P953" s="23"/>
      <c r="Q953" s="23"/>
      <c r="R953" s="23"/>
      <c r="S953" s="23"/>
      <c r="T953" s="24"/>
    </row>
    <row r="954" ht="14.25" customHeight="1">
      <c r="M954" s="23"/>
      <c r="N954" s="23"/>
      <c r="O954" s="23"/>
      <c r="P954" s="23"/>
      <c r="Q954" s="23"/>
      <c r="R954" s="23"/>
      <c r="S954" s="23"/>
      <c r="T954" s="24"/>
    </row>
    <row r="955" ht="14.25" customHeight="1">
      <c r="M955" s="23"/>
      <c r="N955" s="23"/>
      <c r="O955" s="23"/>
      <c r="P955" s="23"/>
      <c r="Q955" s="23"/>
      <c r="R955" s="23"/>
      <c r="S955" s="23"/>
      <c r="T955" s="24"/>
    </row>
    <row r="956" ht="14.25" customHeight="1">
      <c r="M956" s="23"/>
      <c r="N956" s="23"/>
      <c r="O956" s="23"/>
      <c r="P956" s="23"/>
      <c r="Q956" s="23"/>
      <c r="R956" s="23"/>
      <c r="S956" s="23"/>
      <c r="T956" s="24"/>
    </row>
    <row r="957" ht="14.25" customHeight="1">
      <c r="M957" s="23"/>
      <c r="N957" s="23"/>
      <c r="O957" s="23"/>
      <c r="P957" s="23"/>
      <c r="Q957" s="23"/>
      <c r="R957" s="23"/>
      <c r="S957" s="23"/>
      <c r="T957" s="24"/>
    </row>
    <row r="958" ht="14.25" customHeight="1">
      <c r="M958" s="23"/>
      <c r="N958" s="23"/>
      <c r="O958" s="23"/>
      <c r="P958" s="23"/>
      <c r="Q958" s="23"/>
      <c r="R958" s="23"/>
      <c r="S958" s="23"/>
      <c r="T958" s="24"/>
    </row>
    <row r="959" ht="14.25" customHeight="1">
      <c r="M959" s="23"/>
      <c r="N959" s="23"/>
      <c r="O959" s="23"/>
      <c r="P959" s="23"/>
      <c r="Q959" s="23"/>
      <c r="R959" s="23"/>
      <c r="S959" s="23"/>
      <c r="T959" s="24"/>
    </row>
    <row r="960" ht="14.25" customHeight="1">
      <c r="M960" s="23"/>
      <c r="N960" s="23"/>
      <c r="O960" s="23"/>
      <c r="P960" s="23"/>
      <c r="Q960" s="23"/>
      <c r="R960" s="23"/>
      <c r="S960" s="23"/>
      <c r="T960" s="24"/>
    </row>
    <row r="961" ht="14.25" customHeight="1">
      <c r="M961" s="23"/>
      <c r="N961" s="23"/>
      <c r="O961" s="23"/>
      <c r="P961" s="23"/>
      <c r="Q961" s="23"/>
      <c r="R961" s="23"/>
      <c r="S961" s="23"/>
      <c r="T961" s="24"/>
    </row>
    <row r="962" ht="14.25" customHeight="1">
      <c r="M962" s="23"/>
      <c r="N962" s="23"/>
      <c r="O962" s="23"/>
      <c r="P962" s="23"/>
      <c r="Q962" s="23"/>
      <c r="R962" s="23"/>
      <c r="S962" s="23"/>
      <c r="T962" s="24"/>
    </row>
    <row r="963" ht="14.25" customHeight="1">
      <c r="M963" s="23"/>
      <c r="N963" s="23"/>
      <c r="O963" s="23"/>
      <c r="P963" s="23"/>
      <c r="Q963" s="23"/>
      <c r="R963" s="23"/>
      <c r="S963" s="23"/>
      <c r="T963" s="24"/>
    </row>
    <row r="964" ht="14.25" customHeight="1">
      <c r="M964" s="23"/>
      <c r="N964" s="23"/>
      <c r="O964" s="23"/>
      <c r="P964" s="23"/>
      <c r="Q964" s="23"/>
      <c r="R964" s="23"/>
      <c r="S964" s="23"/>
      <c r="T964" s="24"/>
    </row>
    <row r="965" ht="14.25" customHeight="1">
      <c r="M965" s="23"/>
      <c r="N965" s="23"/>
      <c r="O965" s="23"/>
      <c r="P965" s="23"/>
      <c r="Q965" s="23"/>
      <c r="R965" s="23"/>
      <c r="S965" s="23"/>
      <c r="T965" s="24"/>
    </row>
    <row r="966" ht="14.25" customHeight="1">
      <c r="M966" s="23"/>
      <c r="N966" s="23"/>
      <c r="O966" s="23"/>
      <c r="P966" s="23"/>
      <c r="Q966" s="23"/>
      <c r="R966" s="23"/>
      <c r="S966" s="23"/>
      <c r="T966" s="24"/>
    </row>
    <row r="967" ht="14.25" customHeight="1">
      <c r="M967" s="23"/>
      <c r="N967" s="23"/>
      <c r="O967" s="23"/>
      <c r="P967" s="23"/>
      <c r="Q967" s="23"/>
      <c r="R967" s="23"/>
      <c r="S967" s="23"/>
      <c r="T967" s="24"/>
    </row>
    <row r="968" ht="14.25" customHeight="1">
      <c r="M968" s="23"/>
      <c r="N968" s="23"/>
      <c r="O968" s="23"/>
      <c r="P968" s="23"/>
      <c r="Q968" s="23"/>
      <c r="R968" s="23"/>
      <c r="S968" s="23"/>
      <c r="T968" s="24"/>
    </row>
    <row r="969" ht="14.25" customHeight="1">
      <c r="M969" s="23"/>
      <c r="N969" s="23"/>
      <c r="O969" s="23"/>
      <c r="P969" s="23"/>
      <c r="Q969" s="23"/>
      <c r="R969" s="23"/>
      <c r="S969" s="23"/>
      <c r="T969" s="24"/>
    </row>
    <row r="970" ht="14.25" customHeight="1">
      <c r="M970" s="23"/>
      <c r="N970" s="23"/>
      <c r="O970" s="23"/>
      <c r="P970" s="23"/>
      <c r="Q970" s="23"/>
      <c r="R970" s="23"/>
      <c r="S970" s="23"/>
      <c r="T970" s="24"/>
    </row>
    <row r="971" ht="14.25" customHeight="1">
      <c r="M971" s="23"/>
      <c r="N971" s="23"/>
      <c r="O971" s="23"/>
      <c r="P971" s="23"/>
      <c r="Q971" s="23"/>
      <c r="R971" s="23"/>
      <c r="S971" s="23"/>
      <c r="T971" s="24"/>
    </row>
    <row r="972" ht="14.25" customHeight="1">
      <c r="M972" s="23"/>
      <c r="N972" s="23"/>
      <c r="O972" s="23"/>
      <c r="P972" s="23"/>
      <c r="Q972" s="23"/>
      <c r="R972" s="23"/>
      <c r="S972" s="23"/>
      <c r="T972" s="24"/>
    </row>
    <row r="973" ht="14.25" customHeight="1">
      <c r="M973" s="23"/>
      <c r="N973" s="23"/>
      <c r="O973" s="23"/>
      <c r="P973" s="23"/>
      <c r="Q973" s="23"/>
      <c r="R973" s="23"/>
      <c r="S973" s="23"/>
      <c r="T973" s="24"/>
    </row>
    <row r="974" ht="14.25" customHeight="1">
      <c r="M974" s="23"/>
      <c r="N974" s="23"/>
      <c r="O974" s="23"/>
      <c r="P974" s="23"/>
      <c r="Q974" s="23"/>
      <c r="R974" s="23"/>
      <c r="S974" s="23"/>
      <c r="T974" s="24"/>
    </row>
    <row r="975" ht="14.25" customHeight="1">
      <c r="M975" s="23"/>
      <c r="N975" s="23"/>
      <c r="O975" s="23"/>
      <c r="P975" s="23"/>
      <c r="Q975" s="23"/>
      <c r="R975" s="23"/>
      <c r="S975" s="23"/>
      <c r="T975" s="24"/>
    </row>
    <row r="976" ht="14.25" customHeight="1">
      <c r="M976" s="23"/>
      <c r="N976" s="23"/>
      <c r="O976" s="23"/>
      <c r="P976" s="23"/>
      <c r="Q976" s="23"/>
      <c r="R976" s="23"/>
      <c r="S976" s="23"/>
      <c r="T976" s="24"/>
    </row>
    <row r="977" ht="14.25" customHeight="1">
      <c r="M977" s="23"/>
      <c r="N977" s="23"/>
      <c r="O977" s="23"/>
      <c r="P977" s="23"/>
      <c r="Q977" s="23"/>
      <c r="R977" s="23"/>
      <c r="S977" s="23"/>
      <c r="T977" s="24"/>
    </row>
    <row r="978" ht="14.25" customHeight="1">
      <c r="M978" s="23"/>
      <c r="N978" s="23"/>
      <c r="O978" s="23"/>
      <c r="P978" s="23"/>
      <c r="Q978" s="23"/>
      <c r="R978" s="23"/>
      <c r="S978" s="23"/>
      <c r="T978" s="24"/>
    </row>
    <row r="979" ht="14.25" customHeight="1">
      <c r="M979" s="23"/>
      <c r="N979" s="23"/>
      <c r="O979" s="23"/>
      <c r="P979" s="23"/>
      <c r="Q979" s="23"/>
      <c r="R979" s="23"/>
      <c r="S979" s="23"/>
      <c r="T979" s="24"/>
    </row>
    <row r="980" ht="14.25" customHeight="1">
      <c r="M980" s="23"/>
      <c r="N980" s="23"/>
      <c r="O980" s="23"/>
      <c r="P980" s="23"/>
      <c r="Q980" s="23"/>
      <c r="R980" s="23"/>
      <c r="S980" s="23"/>
      <c r="T980" s="24"/>
    </row>
    <row r="981" ht="14.25" customHeight="1">
      <c r="M981" s="23"/>
      <c r="N981" s="23"/>
      <c r="O981" s="23"/>
      <c r="P981" s="23"/>
      <c r="Q981" s="23"/>
      <c r="R981" s="23"/>
      <c r="S981" s="23"/>
      <c r="T981" s="24"/>
    </row>
    <row r="982" ht="14.25" customHeight="1">
      <c r="M982" s="23"/>
      <c r="N982" s="23"/>
      <c r="O982" s="23"/>
      <c r="P982" s="23"/>
      <c r="Q982" s="23"/>
      <c r="R982" s="23"/>
      <c r="S982" s="23"/>
      <c r="T982" s="24"/>
    </row>
    <row r="983" ht="14.25" customHeight="1">
      <c r="M983" s="23"/>
      <c r="N983" s="23"/>
      <c r="O983" s="23"/>
      <c r="P983" s="23"/>
      <c r="Q983" s="23"/>
      <c r="R983" s="23"/>
      <c r="S983" s="23"/>
      <c r="T983" s="24"/>
    </row>
    <row r="984" ht="14.25" customHeight="1">
      <c r="M984" s="23"/>
      <c r="N984" s="23"/>
      <c r="O984" s="23"/>
      <c r="P984" s="23"/>
      <c r="Q984" s="23"/>
      <c r="R984" s="23"/>
      <c r="S984" s="23"/>
      <c r="T984" s="24"/>
    </row>
    <row r="985" ht="14.25" customHeight="1">
      <c r="M985" s="23"/>
      <c r="N985" s="23"/>
      <c r="O985" s="23"/>
      <c r="P985" s="23"/>
      <c r="Q985" s="23"/>
      <c r="R985" s="23"/>
      <c r="S985" s="23"/>
      <c r="T985" s="24"/>
    </row>
    <row r="986" ht="14.25" customHeight="1">
      <c r="M986" s="23"/>
      <c r="N986" s="23"/>
      <c r="O986" s="23"/>
      <c r="P986" s="23"/>
      <c r="Q986" s="23"/>
      <c r="R986" s="23"/>
      <c r="S986" s="23"/>
      <c r="T986" s="24"/>
    </row>
    <row r="987" ht="14.25" customHeight="1">
      <c r="M987" s="23"/>
      <c r="N987" s="23"/>
      <c r="O987" s="23"/>
      <c r="P987" s="23"/>
      <c r="Q987" s="23"/>
      <c r="R987" s="23"/>
      <c r="S987" s="23"/>
      <c r="T987" s="24"/>
    </row>
    <row r="988" ht="14.25" customHeight="1">
      <c r="M988" s="23"/>
      <c r="N988" s="23"/>
      <c r="O988" s="23"/>
      <c r="P988" s="23"/>
      <c r="Q988" s="23"/>
      <c r="R988" s="23"/>
      <c r="S988" s="23"/>
      <c r="T988" s="24"/>
    </row>
    <row r="989" ht="14.25" customHeight="1">
      <c r="M989" s="23"/>
      <c r="N989" s="23"/>
      <c r="O989" s="23"/>
      <c r="P989" s="23"/>
      <c r="Q989" s="23"/>
      <c r="R989" s="23"/>
      <c r="S989" s="23"/>
      <c r="T989" s="24"/>
    </row>
    <row r="990" ht="14.25" customHeight="1">
      <c r="M990" s="23"/>
      <c r="N990" s="23"/>
      <c r="O990" s="23"/>
      <c r="P990" s="23"/>
      <c r="Q990" s="23"/>
      <c r="R990" s="23"/>
      <c r="S990" s="23"/>
      <c r="T990" s="24"/>
    </row>
    <row r="991" ht="14.25" customHeight="1">
      <c r="M991" s="23"/>
      <c r="N991" s="23"/>
      <c r="O991" s="23"/>
      <c r="P991" s="23"/>
      <c r="Q991" s="23"/>
      <c r="R991" s="23"/>
      <c r="S991" s="23"/>
      <c r="T991" s="24"/>
    </row>
    <row r="992" ht="14.25" customHeight="1">
      <c r="M992" s="23"/>
      <c r="N992" s="23"/>
      <c r="O992" s="23"/>
      <c r="P992" s="23"/>
      <c r="Q992" s="23"/>
      <c r="R992" s="23"/>
      <c r="S992" s="23"/>
      <c r="T992" s="24"/>
    </row>
    <row r="993" ht="14.25" customHeight="1">
      <c r="M993" s="23"/>
      <c r="N993" s="23"/>
      <c r="O993" s="23"/>
      <c r="P993" s="23"/>
      <c r="Q993" s="23"/>
      <c r="R993" s="23"/>
      <c r="S993" s="23"/>
      <c r="T993" s="24"/>
    </row>
    <row r="994" ht="14.25" customHeight="1">
      <c r="M994" s="23"/>
      <c r="N994" s="23"/>
      <c r="O994" s="23"/>
      <c r="P994" s="23"/>
      <c r="Q994" s="23"/>
      <c r="R994" s="23"/>
      <c r="S994" s="23"/>
      <c r="T994" s="24"/>
    </row>
    <row r="995" ht="14.25" customHeight="1">
      <c r="M995" s="23"/>
      <c r="N995" s="23"/>
      <c r="O995" s="23"/>
      <c r="P995" s="23"/>
      <c r="Q995" s="23"/>
      <c r="R995" s="23"/>
      <c r="S995" s="23"/>
      <c r="T995" s="24"/>
    </row>
    <row r="996" ht="14.25" customHeight="1">
      <c r="M996" s="23"/>
      <c r="N996" s="23"/>
      <c r="O996" s="23"/>
      <c r="P996" s="23"/>
      <c r="Q996" s="23"/>
      <c r="R996" s="23"/>
      <c r="S996" s="23"/>
      <c r="T996" s="24"/>
    </row>
    <row r="997" ht="14.25" customHeight="1">
      <c r="M997" s="23"/>
      <c r="N997" s="23"/>
      <c r="O997" s="23"/>
      <c r="P997" s="23"/>
      <c r="Q997" s="23"/>
      <c r="R997" s="23"/>
      <c r="S997" s="23"/>
      <c r="T997" s="24"/>
    </row>
    <row r="998" ht="14.25" customHeight="1">
      <c r="M998" s="23"/>
      <c r="N998" s="23"/>
      <c r="O998" s="23"/>
      <c r="P998" s="23"/>
      <c r="Q998" s="23"/>
      <c r="R998" s="23"/>
      <c r="S998" s="23"/>
      <c r="T998" s="24"/>
    </row>
    <row r="999" ht="14.25" customHeight="1">
      <c r="M999" s="23"/>
      <c r="N999" s="23"/>
      <c r="O999" s="23"/>
      <c r="P999" s="23"/>
      <c r="Q999" s="23"/>
      <c r="R999" s="23"/>
      <c r="S999" s="23"/>
      <c r="T999" s="24"/>
    </row>
    <row r="1000" ht="14.25" customHeight="1">
      <c r="M1000" s="23"/>
      <c r="N1000" s="23"/>
      <c r="O1000" s="23"/>
      <c r="P1000" s="23"/>
      <c r="Q1000" s="23"/>
      <c r="R1000" s="23"/>
      <c r="S1000" s="23"/>
      <c r="T1000" s="24"/>
    </row>
  </sheetData>
  <mergeCells count="1">
    <mergeCell ref="B34:E3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2025-08-07T21:57:46Z</dcterms:created>
  <dc:creator>Antonio Martin Perez Krantzer</dc:creator>
</cp:coreProperties>
</file>