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GCBA\anuario 2024\poblacion censo revisados 12_12_24\"/>
    </mc:Choice>
  </mc:AlternateContent>
  <bookViews>
    <workbookView xWindow="0" yWindow="0" windowWidth="20490" windowHeight="7650" activeTab="1"/>
  </bookViews>
  <sheets>
    <sheet name="2010" sheetId="1" r:id="rId1"/>
    <sheet name="202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P13" i="2" l="1"/>
  <c r="P12" i="2" s="1"/>
  <c r="P17" i="2"/>
  <c r="P26" i="2"/>
  <c r="O17" i="2"/>
  <c r="O26" i="2"/>
  <c r="O12" i="2" l="1"/>
  <c r="D26" i="2"/>
  <c r="E26" i="2"/>
  <c r="F26" i="2"/>
  <c r="G26" i="2"/>
  <c r="H26" i="2"/>
  <c r="I26" i="2"/>
  <c r="J26" i="2"/>
  <c r="K26" i="2"/>
  <c r="L26" i="2"/>
  <c r="M26" i="2"/>
  <c r="N26" i="2"/>
  <c r="Q26" i="2"/>
  <c r="D17" i="2"/>
  <c r="E17" i="2"/>
  <c r="F17" i="2"/>
  <c r="G17" i="2"/>
  <c r="H17" i="2"/>
  <c r="I17" i="2"/>
  <c r="J17" i="2"/>
  <c r="K17" i="2"/>
  <c r="L17" i="2"/>
  <c r="M17" i="2"/>
  <c r="N17" i="2"/>
  <c r="Q17" i="2"/>
  <c r="D13" i="2"/>
  <c r="E13" i="2"/>
  <c r="F13" i="2"/>
  <c r="G13" i="2"/>
  <c r="H13" i="2"/>
  <c r="H12" i="2" s="1"/>
  <c r="I13" i="2"/>
  <c r="J13" i="2"/>
  <c r="J12" i="2" s="1"/>
  <c r="K13" i="2"/>
  <c r="L13" i="2"/>
  <c r="M13" i="2"/>
  <c r="N13" i="2"/>
  <c r="Q13" i="2"/>
  <c r="Q12" i="2" s="1"/>
  <c r="I12" i="2" l="1"/>
  <c r="F12" i="2"/>
  <c r="E12" i="2"/>
  <c r="N12" i="2"/>
  <c r="L12" i="2"/>
  <c r="D12" i="2"/>
  <c r="M12" i="2"/>
  <c r="K12" i="2"/>
  <c r="G12" i="2"/>
  <c r="C17" i="2"/>
  <c r="C13" i="2"/>
  <c r="C26" i="2"/>
  <c r="C12" i="2" l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<sst xmlns="http://schemas.openxmlformats.org/spreadsheetml/2006/main" count="56" uniqueCount="37">
  <si>
    <t>Comuna</t>
  </si>
  <si>
    <t>Total</t>
  </si>
  <si>
    <t>Condición de asistencia escolar y nivel de enseñanza</t>
  </si>
  <si>
    <t>Asiste</t>
  </si>
  <si>
    <t>No asiste</t>
  </si>
  <si>
    <r>
      <t xml:space="preserve">Al nivel primario </t>
    </r>
    <r>
      <rPr>
        <vertAlign val="superscript"/>
        <sz val="8"/>
        <rFont val="Arial"/>
        <family val="2"/>
      </rPr>
      <t>(1)</t>
    </r>
  </si>
  <si>
    <t>Al nivel medio</t>
  </si>
  <si>
    <t>Al nivel SNU</t>
  </si>
  <si>
    <t>Al nivel SU / Post SU</t>
  </si>
  <si>
    <t>Asistió hasta</t>
  </si>
  <si>
    <t>Nunca asistió</t>
  </si>
  <si>
    <r>
      <t xml:space="preserve">primario incompleto </t>
    </r>
    <r>
      <rPr>
        <vertAlign val="superscript"/>
        <sz val="8"/>
        <rFont val="Arial"/>
        <family val="2"/>
      </rPr>
      <t>(2)</t>
    </r>
  </si>
  <si>
    <t>primario completo / secundario incompleto</t>
  </si>
  <si>
    <t>secundario completo</t>
  </si>
  <si>
    <t>SNU incompleto</t>
  </si>
  <si>
    <t>SNU completo</t>
  </si>
  <si>
    <t>SU incompleto</t>
  </si>
  <si>
    <t>SU completo o más</t>
  </si>
  <si>
    <t>Zona Norte</t>
  </si>
  <si>
    <t>Zona Centro</t>
  </si>
  <si>
    <t>Zona Sur</t>
  </si>
  <si>
    <t>(1) Incluye 204 alumnos que asisten a EGB y 1.023 a la modalidad especial</t>
  </si>
  <si>
    <t>(2) Incluye 49 alumnos que asistieron a inicial y a 346 de la modalidad especial</t>
  </si>
  <si>
    <r>
      <t>Fuente:</t>
    </r>
    <r>
      <rPr>
        <sz val="8"/>
        <rFont val="Arial"/>
        <family val="2"/>
      </rPr>
      <t xml:space="preserve"> INDEC, Censo Nacional de Población, Hogares y Vivienda 2010.</t>
    </r>
  </si>
  <si>
    <t>ANUARIO DE ESTADÍSTICA EDUCATIVA DE LA CIUDAD AUTÓNOMA DE BUENOS AIRES
Datos correspondientes al 2010</t>
  </si>
  <si>
    <t>Población de la Ciudad de Buenos Aires de 18 a 24 años de edad por condición de asistencia escolar y nivel de enseñanza según zona y comuna. Ciudad de Buenos Aires. Año 2010</t>
  </si>
  <si>
    <t>ANUARIO DE ESTADÍSTICA EDUCATIVA DE LA CIUDAD AUTÓNOMA DE BUENOS AIRES
Datos correspondientes al 2022</t>
  </si>
  <si>
    <t>Población de la Ciudad de Buenos Aires de 18 a 24 años de edad por condición de asistencia escolar y nivel de enseñanza según zona y comuna. Ciudad de Buenos Aires. Año 2022</t>
  </si>
  <si>
    <r>
      <t>Fuente:</t>
    </r>
    <r>
      <rPr>
        <sz val="8"/>
        <rFont val="Arial"/>
        <family val="2"/>
      </rPr>
      <t xml:space="preserve"> INDEC, Censo Nacional de Población, Hogares y Vivienda 2022.</t>
    </r>
  </si>
  <si>
    <t>Ignorado</t>
  </si>
  <si>
    <t>Sin instrucción</t>
  </si>
  <si>
    <t>primario incompleto</t>
  </si>
  <si>
    <r>
      <t xml:space="preserve">Total </t>
    </r>
    <r>
      <rPr>
        <vertAlign val="superscript"/>
        <sz val="8"/>
        <rFont val="Arial"/>
        <family val="2"/>
      </rPr>
      <t>(1)</t>
    </r>
  </si>
  <si>
    <t>(1) Se incluye la asistencia a Educación Común, Educación de Jóvenes y Adultos y Educación Especial.</t>
  </si>
  <si>
    <t xml:space="preserve">Al nivel primario </t>
  </si>
  <si>
    <r>
      <t xml:space="preserve">Asistió hasta </t>
    </r>
    <r>
      <rPr>
        <vertAlign val="superscript"/>
        <sz val="8"/>
        <rFont val="Arial"/>
        <family val="2"/>
      </rPr>
      <t>(2)</t>
    </r>
  </si>
  <si>
    <t>(2) El INDEC registró dentro de la población que asistió a 928 casos sin información de nivel cursado y 1.044 que no cursaron el primario en ninguna de sus modalidades.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</si>
</sst>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color rgb="FF000000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45A12A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66">
    <xf numFmtId="0" fontId="0" fillId="0" borderId="0" xfId="0"/>
    <xf numFmtId="0" fontId="3" fillId="0" borderId="0" xfId="0" applyFont="1"/>
    <xf numFmtId="3" fontId="1" fillId="0" borderId="3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3" fontId="6" fillId="0" borderId="0" xfId="0" applyNumberFormat="1" applyFont="1"/>
    <xf numFmtId="3" fontId="6" fillId="0" borderId="7" xfId="0" applyNumberFormat="1" applyFont="1" applyBorder="1"/>
    <xf numFmtId="0" fontId="3" fillId="0" borderId="7" xfId="0" applyFont="1" applyBorder="1"/>
    <xf numFmtId="0" fontId="2" fillId="0" borderId="0" xfId="1" applyFont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6" fillId="0" borderId="2" xfId="0" applyNumberFormat="1" applyFont="1" applyBorder="1"/>
    <xf numFmtId="3" fontId="6" fillId="0" borderId="11" xfId="0" applyNumberFormat="1" applyFont="1" applyBorder="1"/>
    <xf numFmtId="3" fontId="6" fillId="0" borderId="6" xfId="0" applyNumberFormat="1" applyFont="1" applyBorder="1"/>
    <xf numFmtId="0" fontId="3" fillId="0" borderId="12" xfId="0" applyFont="1" applyBorder="1"/>
    <xf numFmtId="0" fontId="2" fillId="0" borderId="8" xfId="1" applyFont="1" applyBorder="1" applyAlignment="1">
      <alignment horizontal="left" vertical="center"/>
    </xf>
    <xf numFmtId="3" fontId="1" fillId="0" borderId="13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2" fillId="0" borderId="1" xfId="1" applyFont="1" applyBorder="1" applyAlignment="1">
      <alignment horizontal="left" vertical="center"/>
    </xf>
    <xf numFmtId="3" fontId="6" fillId="0" borderId="1" xfId="0" applyNumberFormat="1" applyFont="1" applyBorder="1"/>
    <xf numFmtId="3" fontId="1" fillId="0" borderId="15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5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6" xfId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2" fillId="0" borderId="0" xfId="0" applyFont="1"/>
    <xf numFmtId="0" fontId="2" fillId="3" borderId="13" xfId="0" applyFont="1" applyFill="1" applyBorder="1" applyAlignment="1">
      <alignment horizontal="center" vertical="center" wrapText="1"/>
    </xf>
  </cellXfs>
  <cellStyles count="3">
    <cellStyle name="Normal" xfId="0" builtinId="0"/>
    <cellStyle name="Normal 10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0</xdr:row>
      <xdr:rowOff>409575</xdr:rowOff>
    </xdr:to>
    <xdr:pic>
      <xdr:nvPicPr>
        <xdr:cNvPr id="3" name="1 Imagen" descr="logo_BAcolor-0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523875"/>
    <xdr:pic>
      <xdr:nvPicPr>
        <xdr:cNvPr id="3" name="image2.png">
          <a:extLst>
            <a:ext uri="{FF2B5EF4-FFF2-40B4-BE49-F238E27FC236}">
              <a16:creationId xmlns:a16="http://schemas.microsoft.com/office/drawing/2014/main" id="{E2F59209-1906-4271-9AF5-337B277702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H12" sqref="H12"/>
    </sheetView>
  </sheetViews>
  <sheetFormatPr baseColWidth="10" defaultColWidth="11.5703125" defaultRowHeight="13.9" customHeight="1"/>
  <cols>
    <col min="1" max="16384" width="11.5703125" style="1"/>
  </cols>
  <sheetData>
    <row r="1" spans="1:19" ht="38.25" customHeight="1" thickBot="1">
      <c r="A1" s="25"/>
      <c r="B1" s="35" t="s">
        <v>24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1.2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1.25" customHeight="1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27"/>
      <c r="Q3" s="27"/>
      <c r="R3" s="27"/>
      <c r="S3" s="27"/>
    </row>
    <row r="4" spans="1:19" ht="13.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9" ht="13.9" customHeight="1">
      <c r="A5" s="49" t="s">
        <v>0</v>
      </c>
      <c r="B5" s="50"/>
      <c r="C5" s="44" t="s">
        <v>1</v>
      </c>
      <c r="D5" s="53" t="s">
        <v>2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9" ht="13.9" customHeight="1">
      <c r="A6" s="49"/>
      <c r="B6" s="50"/>
      <c r="C6" s="45"/>
      <c r="D6" s="53" t="s">
        <v>3</v>
      </c>
      <c r="E6" s="53"/>
      <c r="F6" s="53"/>
      <c r="G6" s="53"/>
      <c r="H6" s="53" t="s">
        <v>4</v>
      </c>
      <c r="I6" s="53"/>
      <c r="J6" s="53"/>
      <c r="K6" s="53"/>
      <c r="L6" s="53"/>
      <c r="M6" s="53"/>
      <c r="N6" s="53"/>
      <c r="O6" s="53"/>
    </row>
    <row r="7" spans="1:19" ht="13.9" customHeight="1">
      <c r="A7" s="49"/>
      <c r="B7" s="50"/>
      <c r="C7" s="45"/>
      <c r="D7" s="53" t="s">
        <v>5</v>
      </c>
      <c r="E7" s="53" t="s">
        <v>6</v>
      </c>
      <c r="F7" s="53" t="s">
        <v>7</v>
      </c>
      <c r="G7" s="53" t="s">
        <v>8</v>
      </c>
      <c r="H7" s="53" t="s">
        <v>9</v>
      </c>
      <c r="I7" s="53"/>
      <c r="J7" s="53"/>
      <c r="K7" s="53"/>
      <c r="L7" s="53"/>
      <c r="M7" s="53"/>
      <c r="N7" s="54"/>
      <c r="O7" s="53" t="s">
        <v>10</v>
      </c>
    </row>
    <row r="8" spans="1:19" ht="13.9" customHeight="1">
      <c r="A8" s="49"/>
      <c r="B8" s="50"/>
      <c r="C8" s="45"/>
      <c r="D8" s="53"/>
      <c r="E8" s="53"/>
      <c r="F8" s="53"/>
      <c r="G8" s="53"/>
      <c r="H8" s="44" t="s">
        <v>11</v>
      </c>
      <c r="I8" s="44" t="s">
        <v>12</v>
      </c>
      <c r="J8" s="44" t="s">
        <v>13</v>
      </c>
      <c r="K8" s="44" t="s">
        <v>14</v>
      </c>
      <c r="L8" s="44" t="s">
        <v>15</v>
      </c>
      <c r="M8" s="44" t="s">
        <v>16</v>
      </c>
      <c r="N8" s="46" t="s">
        <v>17</v>
      </c>
      <c r="O8" s="53"/>
    </row>
    <row r="9" spans="1:19" ht="13.9" customHeight="1">
      <c r="A9" s="49"/>
      <c r="B9" s="50"/>
      <c r="C9" s="45"/>
      <c r="D9" s="53"/>
      <c r="E9" s="53"/>
      <c r="F9" s="53"/>
      <c r="G9" s="53"/>
      <c r="H9" s="45"/>
      <c r="I9" s="45"/>
      <c r="J9" s="45"/>
      <c r="K9" s="45"/>
      <c r="L9" s="45"/>
      <c r="M9" s="45"/>
      <c r="N9" s="47"/>
      <c r="O9" s="53"/>
    </row>
    <row r="10" spans="1:19" ht="13.9" customHeight="1">
      <c r="A10" s="49"/>
      <c r="B10" s="50"/>
      <c r="C10" s="45"/>
      <c r="D10" s="53"/>
      <c r="E10" s="53"/>
      <c r="F10" s="53"/>
      <c r="G10" s="53"/>
      <c r="H10" s="45"/>
      <c r="I10" s="45"/>
      <c r="J10" s="45"/>
      <c r="K10" s="45"/>
      <c r="L10" s="45"/>
      <c r="M10" s="45"/>
      <c r="N10" s="47"/>
      <c r="O10" s="53"/>
    </row>
    <row r="11" spans="1:19" ht="13.9" customHeight="1">
      <c r="A11" s="51"/>
      <c r="B11" s="52"/>
      <c r="C11" s="45"/>
      <c r="D11" s="44"/>
      <c r="E11" s="44"/>
      <c r="F11" s="44"/>
      <c r="G11" s="44"/>
      <c r="H11" s="45"/>
      <c r="I11" s="45"/>
      <c r="J11" s="45"/>
      <c r="K11" s="45"/>
      <c r="L11" s="45"/>
      <c r="M11" s="45"/>
      <c r="N11" s="47"/>
      <c r="O11" s="44"/>
    </row>
    <row r="12" spans="1:19" ht="13.9" customHeight="1">
      <c r="A12" s="37" t="s">
        <v>1</v>
      </c>
      <c r="B12" s="38"/>
      <c r="C12" s="2">
        <v>303285</v>
      </c>
      <c r="D12" s="3">
        <v>3433</v>
      </c>
      <c r="E12" s="3">
        <v>36315</v>
      </c>
      <c r="F12" s="3">
        <v>18516</v>
      </c>
      <c r="G12" s="3">
        <v>106871</v>
      </c>
      <c r="H12" s="4">
        <v>4043</v>
      </c>
      <c r="I12" s="3">
        <v>45024</v>
      </c>
      <c r="J12" s="3">
        <v>55733</v>
      </c>
      <c r="K12" s="3">
        <v>3728</v>
      </c>
      <c r="L12" s="3">
        <v>5898</v>
      </c>
      <c r="M12" s="3">
        <v>14480</v>
      </c>
      <c r="N12" s="3">
        <v>8142</v>
      </c>
      <c r="O12" s="2">
        <v>1102</v>
      </c>
    </row>
    <row r="13" spans="1:19" ht="13.9" customHeight="1">
      <c r="A13" s="39" t="s">
        <v>18</v>
      </c>
      <c r="B13" s="40"/>
      <c r="C13" s="5">
        <f>+SUM(C14:C16)</f>
        <v>67184</v>
      </c>
      <c r="D13" s="6">
        <f t="shared" ref="D13:O13" si="0">+SUM(D14:D16)</f>
        <v>384</v>
      </c>
      <c r="E13" s="6">
        <f t="shared" si="0"/>
        <v>4975</v>
      </c>
      <c r="F13" s="6">
        <f t="shared" si="0"/>
        <v>3822</v>
      </c>
      <c r="G13" s="6">
        <f t="shared" si="0"/>
        <v>38230</v>
      </c>
      <c r="H13" s="7">
        <f t="shared" si="0"/>
        <v>263</v>
      </c>
      <c r="I13" s="6">
        <f t="shared" si="0"/>
        <v>3260</v>
      </c>
      <c r="J13" s="6">
        <f t="shared" si="0"/>
        <v>6491</v>
      </c>
      <c r="K13" s="6">
        <f t="shared" si="0"/>
        <v>683</v>
      </c>
      <c r="L13" s="6">
        <f t="shared" si="0"/>
        <v>1223</v>
      </c>
      <c r="M13" s="6">
        <f t="shared" si="0"/>
        <v>4271</v>
      </c>
      <c r="N13" s="6">
        <f t="shared" si="0"/>
        <v>3453</v>
      </c>
      <c r="O13" s="5">
        <f t="shared" si="0"/>
        <v>129</v>
      </c>
    </row>
    <row r="14" spans="1:19" ht="13.9" customHeight="1">
      <c r="A14" s="8"/>
      <c r="B14" s="9">
        <v>2</v>
      </c>
      <c r="C14" s="10">
        <v>21657</v>
      </c>
      <c r="D14" s="11">
        <v>95</v>
      </c>
      <c r="E14" s="11">
        <v>1200</v>
      </c>
      <c r="F14" s="11">
        <v>1071</v>
      </c>
      <c r="G14" s="11">
        <v>13724</v>
      </c>
      <c r="H14" s="12">
        <v>76</v>
      </c>
      <c r="I14" s="11">
        <v>763</v>
      </c>
      <c r="J14" s="11">
        <v>1602</v>
      </c>
      <c r="K14" s="11">
        <v>154</v>
      </c>
      <c r="L14" s="13">
        <v>341</v>
      </c>
      <c r="M14" s="13">
        <v>1406</v>
      </c>
      <c r="N14" s="13">
        <v>1165</v>
      </c>
      <c r="O14" s="14">
        <v>60</v>
      </c>
    </row>
    <row r="15" spans="1:19" ht="13.9" customHeight="1">
      <c r="A15" s="8"/>
      <c r="B15" s="9">
        <v>13</v>
      </c>
      <c r="C15" s="10">
        <v>20632</v>
      </c>
      <c r="D15" s="11">
        <v>142</v>
      </c>
      <c r="E15" s="11">
        <v>1935</v>
      </c>
      <c r="F15" s="11">
        <v>1335</v>
      </c>
      <c r="G15" s="11">
        <v>10532</v>
      </c>
      <c r="H15" s="12">
        <v>76</v>
      </c>
      <c r="I15" s="11">
        <v>1229</v>
      </c>
      <c r="J15" s="11">
        <v>2458</v>
      </c>
      <c r="K15" s="11">
        <v>253</v>
      </c>
      <c r="L15" s="13">
        <v>431</v>
      </c>
      <c r="M15" s="13">
        <v>1238</v>
      </c>
      <c r="N15" s="13">
        <v>970</v>
      </c>
      <c r="O15" s="14">
        <v>33</v>
      </c>
    </row>
    <row r="16" spans="1:19" ht="13.9" customHeight="1">
      <c r="A16" s="8"/>
      <c r="B16" s="9">
        <v>14</v>
      </c>
      <c r="C16" s="10">
        <v>24895</v>
      </c>
      <c r="D16" s="11">
        <v>147</v>
      </c>
      <c r="E16" s="11">
        <v>1840</v>
      </c>
      <c r="F16" s="11">
        <v>1416</v>
      </c>
      <c r="G16" s="11">
        <v>13974</v>
      </c>
      <c r="H16" s="12">
        <v>111</v>
      </c>
      <c r="I16" s="11">
        <v>1268</v>
      </c>
      <c r="J16" s="11">
        <v>2431</v>
      </c>
      <c r="K16" s="11">
        <v>276</v>
      </c>
      <c r="L16" s="13">
        <v>451</v>
      </c>
      <c r="M16" s="13">
        <v>1627</v>
      </c>
      <c r="N16" s="13">
        <v>1318</v>
      </c>
      <c r="O16" s="14">
        <v>36</v>
      </c>
    </row>
    <row r="17" spans="1:15" ht="13.9" customHeight="1">
      <c r="A17" s="41" t="s">
        <v>19</v>
      </c>
      <c r="B17" s="42"/>
      <c r="C17" s="15">
        <f>+SUM(C18:C25)</f>
        <v>155235</v>
      </c>
      <c r="D17" s="16">
        <f t="shared" ref="D17:O17" si="1">+SUM(D18:D25)</f>
        <v>1717</v>
      </c>
      <c r="E17" s="16">
        <f t="shared" si="1"/>
        <v>18883</v>
      </c>
      <c r="F17" s="16">
        <f t="shared" si="1"/>
        <v>10458</v>
      </c>
      <c r="G17" s="16">
        <f t="shared" si="1"/>
        <v>53536</v>
      </c>
      <c r="H17" s="17">
        <f t="shared" si="1"/>
        <v>1759</v>
      </c>
      <c r="I17" s="16">
        <f t="shared" si="1"/>
        <v>21621</v>
      </c>
      <c r="J17" s="16">
        <f t="shared" si="1"/>
        <v>29820</v>
      </c>
      <c r="K17" s="16">
        <f t="shared" si="1"/>
        <v>2157</v>
      </c>
      <c r="L17" s="16">
        <f t="shared" si="1"/>
        <v>3369</v>
      </c>
      <c r="M17" s="16">
        <f t="shared" si="1"/>
        <v>7627</v>
      </c>
      <c r="N17" s="16">
        <f t="shared" si="1"/>
        <v>3741</v>
      </c>
      <c r="O17" s="15">
        <f t="shared" si="1"/>
        <v>547</v>
      </c>
    </row>
    <row r="18" spans="1:15" ht="13.9" customHeight="1">
      <c r="A18" s="8"/>
      <c r="B18" s="9">
        <v>1</v>
      </c>
      <c r="C18" s="10">
        <v>25118</v>
      </c>
      <c r="D18" s="11">
        <v>287</v>
      </c>
      <c r="E18" s="11">
        <v>2757</v>
      </c>
      <c r="F18" s="11">
        <v>1195</v>
      </c>
      <c r="G18" s="11">
        <v>7561</v>
      </c>
      <c r="H18" s="12">
        <v>516</v>
      </c>
      <c r="I18" s="11">
        <v>4634</v>
      </c>
      <c r="J18" s="11">
        <v>5224</v>
      </c>
      <c r="K18" s="11">
        <v>290</v>
      </c>
      <c r="L18" s="13">
        <v>484</v>
      </c>
      <c r="M18" s="13">
        <v>1296</v>
      </c>
      <c r="N18" s="13">
        <v>727</v>
      </c>
      <c r="O18" s="14">
        <v>147</v>
      </c>
    </row>
    <row r="19" spans="1:15" ht="13.9" customHeight="1">
      <c r="A19" s="8"/>
      <c r="B19" s="9">
        <v>3</v>
      </c>
      <c r="C19" s="10">
        <v>21217</v>
      </c>
      <c r="D19" s="11">
        <v>222</v>
      </c>
      <c r="E19" s="11">
        <v>2438</v>
      </c>
      <c r="F19" s="11">
        <v>1364</v>
      </c>
      <c r="G19" s="11">
        <v>7348</v>
      </c>
      <c r="H19" s="12">
        <v>192</v>
      </c>
      <c r="I19" s="11">
        <v>2937</v>
      </c>
      <c r="J19" s="11">
        <v>4287</v>
      </c>
      <c r="K19" s="11">
        <v>340</v>
      </c>
      <c r="L19" s="13">
        <v>465</v>
      </c>
      <c r="M19" s="13">
        <v>1079</v>
      </c>
      <c r="N19" s="13">
        <v>472</v>
      </c>
      <c r="O19" s="14">
        <v>73</v>
      </c>
    </row>
    <row r="20" spans="1:15" ht="13.9" customHeight="1">
      <c r="A20" s="8"/>
      <c r="B20" s="9">
        <v>5</v>
      </c>
      <c r="C20" s="10">
        <v>17528</v>
      </c>
      <c r="D20" s="11">
        <v>183</v>
      </c>
      <c r="E20" s="11">
        <v>2212</v>
      </c>
      <c r="F20" s="11">
        <v>1306</v>
      </c>
      <c r="G20" s="11">
        <v>6728</v>
      </c>
      <c r="H20" s="12">
        <v>117</v>
      </c>
      <c r="I20" s="11">
        <v>1955</v>
      </c>
      <c r="J20" s="11">
        <v>3070</v>
      </c>
      <c r="K20" s="11">
        <v>205</v>
      </c>
      <c r="L20" s="13">
        <v>402</v>
      </c>
      <c r="M20" s="13">
        <v>880</v>
      </c>
      <c r="N20" s="13">
        <v>425</v>
      </c>
      <c r="O20" s="14">
        <v>45</v>
      </c>
    </row>
    <row r="21" spans="1:15" ht="13.9" customHeight="1">
      <c r="A21" s="8"/>
      <c r="B21" s="9">
        <v>6</v>
      </c>
      <c r="C21" s="10">
        <v>15426</v>
      </c>
      <c r="D21" s="11">
        <v>128</v>
      </c>
      <c r="E21" s="11">
        <v>1675</v>
      </c>
      <c r="F21" s="11">
        <v>1289</v>
      </c>
      <c r="G21" s="11">
        <v>6861</v>
      </c>
      <c r="H21" s="12">
        <v>76</v>
      </c>
      <c r="I21" s="11">
        <v>1212</v>
      </c>
      <c r="J21" s="11">
        <v>2208</v>
      </c>
      <c r="K21" s="11">
        <v>231</v>
      </c>
      <c r="L21" s="13">
        <v>355</v>
      </c>
      <c r="M21" s="13">
        <v>881</v>
      </c>
      <c r="N21" s="13">
        <v>482</v>
      </c>
      <c r="O21" s="14">
        <v>28</v>
      </c>
    </row>
    <row r="22" spans="1:15" ht="13.9" customHeight="1">
      <c r="A22" s="8"/>
      <c r="B22" s="9">
        <v>7</v>
      </c>
      <c r="C22" s="10">
        <v>23644</v>
      </c>
      <c r="D22" s="11">
        <v>333</v>
      </c>
      <c r="E22" s="11">
        <v>3180</v>
      </c>
      <c r="F22" s="11">
        <v>1382</v>
      </c>
      <c r="G22" s="11">
        <v>6103</v>
      </c>
      <c r="H22" s="12">
        <v>470</v>
      </c>
      <c r="I22" s="11">
        <v>4644</v>
      </c>
      <c r="J22" s="11">
        <v>5314</v>
      </c>
      <c r="K22" s="11">
        <v>311</v>
      </c>
      <c r="L22" s="13">
        <v>421</v>
      </c>
      <c r="M22" s="13">
        <v>904</v>
      </c>
      <c r="N22" s="13">
        <v>422</v>
      </c>
      <c r="O22" s="14">
        <v>160</v>
      </c>
    </row>
    <row r="23" spans="1:15" ht="13.9" customHeight="1">
      <c r="A23" s="8"/>
      <c r="B23" s="9">
        <v>11</v>
      </c>
      <c r="C23" s="10">
        <v>17031</v>
      </c>
      <c r="D23" s="11">
        <v>197</v>
      </c>
      <c r="E23" s="11">
        <v>2194</v>
      </c>
      <c r="F23" s="11">
        <v>1252</v>
      </c>
      <c r="G23" s="11">
        <v>6143</v>
      </c>
      <c r="H23" s="12">
        <v>126</v>
      </c>
      <c r="I23" s="11">
        <v>1938</v>
      </c>
      <c r="J23" s="11">
        <v>3247</v>
      </c>
      <c r="K23" s="11">
        <v>236</v>
      </c>
      <c r="L23" s="13">
        <v>404</v>
      </c>
      <c r="M23" s="13">
        <v>857</v>
      </c>
      <c r="N23" s="13">
        <v>401</v>
      </c>
      <c r="O23" s="14">
        <v>36</v>
      </c>
    </row>
    <row r="24" spans="1:15" ht="13.9" customHeight="1">
      <c r="A24" s="8"/>
      <c r="B24" s="9">
        <v>12</v>
      </c>
      <c r="C24" s="10">
        <v>17495</v>
      </c>
      <c r="D24" s="11">
        <v>171</v>
      </c>
      <c r="E24" s="11">
        <v>2137</v>
      </c>
      <c r="F24" s="11">
        <v>1329</v>
      </c>
      <c r="G24" s="11">
        <v>6709</v>
      </c>
      <c r="H24" s="12">
        <v>88</v>
      </c>
      <c r="I24" s="11">
        <v>1830</v>
      </c>
      <c r="J24" s="11">
        <v>3123</v>
      </c>
      <c r="K24" s="11">
        <v>291</v>
      </c>
      <c r="L24" s="13">
        <v>441</v>
      </c>
      <c r="M24" s="13">
        <v>907</v>
      </c>
      <c r="N24" s="13">
        <v>439</v>
      </c>
      <c r="O24" s="14">
        <v>30</v>
      </c>
    </row>
    <row r="25" spans="1:15" ht="13.9" customHeight="1">
      <c r="A25" s="18"/>
      <c r="B25" s="19">
        <v>15</v>
      </c>
      <c r="C25" s="20">
        <v>17776</v>
      </c>
      <c r="D25" s="21">
        <v>196</v>
      </c>
      <c r="E25" s="21">
        <v>2290</v>
      </c>
      <c r="F25" s="21">
        <v>1341</v>
      </c>
      <c r="G25" s="21">
        <v>6083</v>
      </c>
      <c r="H25" s="22">
        <v>174</v>
      </c>
      <c r="I25" s="21">
        <v>2471</v>
      </c>
      <c r="J25" s="21">
        <v>3347</v>
      </c>
      <c r="K25" s="21">
        <v>253</v>
      </c>
      <c r="L25" s="23">
        <v>397</v>
      </c>
      <c r="M25" s="23">
        <v>823</v>
      </c>
      <c r="N25" s="23">
        <v>373</v>
      </c>
      <c r="O25" s="24">
        <v>28</v>
      </c>
    </row>
    <row r="26" spans="1:15" ht="13.9" customHeight="1">
      <c r="A26" s="39" t="s">
        <v>20</v>
      </c>
      <c r="B26" s="40"/>
      <c r="C26" s="5">
        <f>+SUM(C27:C30)</f>
        <v>80866</v>
      </c>
      <c r="D26" s="6">
        <f t="shared" ref="D26:O26" si="2">+SUM(D27:D30)</f>
        <v>1332</v>
      </c>
      <c r="E26" s="6">
        <f t="shared" si="2"/>
        <v>12457</v>
      </c>
      <c r="F26" s="6">
        <f t="shared" si="2"/>
        <v>4236</v>
      </c>
      <c r="G26" s="6">
        <f t="shared" si="2"/>
        <v>15105</v>
      </c>
      <c r="H26" s="7">
        <f t="shared" si="2"/>
        <v>2021</v>
      </c>
      <c r="I26" s="6">
        <f t="shared" si="2"/>
        <v>20143</v>
      </c>
      <c r="J26" s="6">
        <f t="shared" si="2"/>
        <v>19422</v>
      </c>
      <c r="K26" s="6">
        <f t="shared" si="2"/>
        <v>888</v>
      </c>
      <c r="L26" s="6">
        <f t="shared" si="2"/>
        <v>1306</v>
      </c>
      <c r="M26" s="6">
        <f t="shared" si="2"/>
        <v>2582</v>
      </c>
      <c r="N26" s="6">
        <f t="shared" si="2"/>
        <v>948</v>
      </c>
      <c r="O26" s="5">
        <f t="shared" si="2"/>
        <v>426</v>
      </c>
    </row>
    <row r="27" spans="1:15" ht="13.9" customHeight="1">
      <c r="A27" s="8"/>
      <c r="B27" s="9">
        <v>4</v>
      </c>
      <c r="C27" s="10">
        <v>24979</v>
      </c>
      <c r="D27" s="11">
        <v>468</v>
      </c>
      <c r="E27" s="11">
        <v>4134</v>
      </c>
      <c r="F27" s="11">
        <v>1163</v>
      </c>
      <c r="G27" s="11">
        <v>4138</v>
      </c>
      <c r="H27" s="12">
        <v>720</v>
      </c>
      <c r="I27" s="11">
        <v>6858</v>
      </c>
      <c r="J27" s="11">
        <v>5799</v>
      </c>
      <c r="K27" s="11">
        <v>269</v>
      </c>
      <c r="L27" s="13">
        <v>347</v>
      </c>
      <c r="M27" s="13">
        <v>712</v>
      </c>
      <c r="N27" s="13">
        <v>262</v>
      </c>
      <c r="O27" s="14">
        <v>109</v>
      </c>
    </row>
    <row r="28" spans="1:15" ht="13.9" customHeight="1">
      <c r="A28" s="8"/>
      <c r="B28" s="9">
        <v>8</v>
      </c>
      <c r="C28" s="10">
        <v>23976</v>
      </c>
      <c r="D28" s="11">
        <v>495</v>
      </c>
      <c r="E28" s="11">
        <v>3745</v>
      </c>
      <c r="F28" s="11">
        <v>877</v>
      </c>
      <c r="G28" s="11">
        <v>2456</v>
      </c>
      <c r="H28" s="12">
        <v>927</v>
      </c>
      <c r="I28" s="11">
        <v>7880</v>
      </c>
      <c r="J28" s="11">
        <v>6265</v>
      </c>
      <c r="K28" s="11">
        <v>219</v>
      </c>
      <c r="L28" s="13">
        <v>218</v>
      </c>
      <c r="M28" s="13">
        <v>549</v>
      </c>
      <c r="N28" s="13">
        <v>161</v>
      </c>
      <c r="O28" s="14">
        <v>184</v>
      </c>
    </row>
    <row r="29" spans="1:15" ht="13.9" customHeight="1">
      <c r="A29" s="8"/>
      <c r="B29" s="9">
        <v>9</v>
      </c>
      <c r="C29" s="10">
        <v>16045</v>
      </c>
      <c r="D29" s="11">
        <v>208</v>
      </c>
      <c r="E29" s="11">
        <v>2494</v>
      </c>
      <c r="F29" s="11">
        <v>1012</v>
      </c>
      <c r="G29" s="11">
        <v>3666</v>
      </c>
      <c r="H29" s="12">
        <v>215</v>
      </c>
      <c r="I29" s="11">
        <v>3167</v>
      </c>
      <c r="J29" s="11">
        <v>3852</v>
      </c>
      <c r="K29" s="11">
        <v>193</v>
      </c>
      <c r="L29" s="13">
        <v>340</v>
      </c>
      <c r="M29" s="13">
        <v>595</v>
      </c>
      <c r="N29" s="13">
        <v>224</v>
      </c>
      <c r="O29" s="14">
        <v>79</v>
      </c>
    </row>
    <row r="30" spans="1:15" ht="13.9" customHeight="1">
      <c r="A30" s="18"/>
      <c r="B30" s="19">
        <v>10</v>
      </c>
      <c r="C30" s="20">
        <v>15866</v>
      </c>
      <c r="D30" s="21">
        <v>161</v>
      </c>
      <c r="E30" s="21">
        <v>2084</v>
      </c>
      <c r="F30" s="21">
        <v>1184</v>
      </c>
      <c r="G30" s="21">
        <v>4845</v>
      </c>
      <c r="H30" s="22">
        <v>159</v>
      </c>
      <c r="I30" s="21">
        <v>2238</v>
      </c>
      <c r="J30" s="21">
        <v>3506</v>
      </c>
      <c r="K30" s="21">
        <v>207</v>
      </c>
      <c r="L30" s="23">
        <v>401</v>
      </c>
      <c r="M30" s="23">
        <v>726</v>
      </c>
      <c r="N30" s="23">
        <v>301</v>
      </c>
      <c r="O30" s="24">
        <v>54</v>
      </c>
    </row>
    <row r="31" spans="1:15" ht="13.9" customHeight="1">
      <c r="A31" s="43" t="s">
        <v>21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5" ht="13.9" customHeight="1">
      <c r="A32" s="43" t="s">
        <v>22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4" spans="1:5" ht="13.9" customHeight="1">
      <c r="A34" s="48" t="s">
        <v>23</v>
      </c>
      <c r="B34" s="43"/>
      <c r="C34" s="43"/>
      <c r="D34" s="43"/>
      <c r="E34" s="43"/>
    </row>
    <row r="35" spans="1:5" ht="13.9" customHeight="1">
      <c r="A35" s="43"/>
      <c r="B35" s="43"/>
      <c r="C35" s="43"/>
      <c r="D35" s="43"/>
      <c r="E35" s="43"/>
    </row>
  </sheetData>
  <mergeCells count="27">
    <mergeCell ref="A34:E35"/>
    <mergeCell ref="A5:B11"/>
    <mergeCell ref="C5:C11"/>
    <mergeCell ref="D5:O5"/>
    <mergeCell ref="D6:G6"/>
    <mergeCell ref="H6:O6"/>
    <mergeCell ref="D7:D11"/>
    <mergeCell ref="E7:E11"/>
    <mergeCell ref="F7:F11"/>
    <mergeCell ref="G7:G11"/>
    <mergeCell ref="A32:N32"/>
    <mergeCell ref="H7:N7"/>
    <mergeCell ref="O7:O11"/>
    <mergeCell ref="H8:H11"/>
    <mergeCell ref="I8:I11"/>
    <mergeCell ref="A26:B26"/>
    <mergeCell ref="A31:N31"/>
    <mergeCell ref="J8:J11"/>
    <mergeCell ref="K8:K11"/>
    <mergeCell ref="L8:L11"/>
    <mergeCell ref="M8:M11"/>
    <mergeCell ref="N8:N11"/>
    <mergeCell ref="B1:S1"/>
    <mergeCell ref="A3:O4"/>
    <mergeCell ref="A12:B12"/>
    <mergeCell ref="A13:B13"/>
    <mergeCell ref="A17:B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="85" zoomScaleNormal="85" workbookViewId="0"/>
  </sheetViews>
  <sheetFormatPr baseColWidth="10" defaultColWidth="11.5703125" defaultRowHeight="13.9" customHeight="1"/>
  <cols>
    <col min="1" max="14" width="11.5703125" style="1"/>
    <col min="15" max="16" width="11.5703125" style="64"/>
    <col min="17" max="16384" width="11.5703125" style="1"/>
  </cols>
  <sheetData>
    <row r="1" spans="1:21" ht="38.25" customHeight="1" thickBot="1">
      <c r="A1" s="25"/>
      <c r="B1" s="35" t="s">
        <v>26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1.2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1.25" customHeight="1">
      <c r="A3" s="36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27"/>
      <c r="S3" s="27"/>
      <c r="T3" s="27"/>
      <c r="U3" s="27"/>
    </row>
    <row r="4" spans="1:21" ht="13.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1" ht="13.9" customHeight="1">
      <c r="A5" s="55" t="s">
        <v>0</v>
      </c>
      <c r="B5" s="55"/>
      <c r="C5" s="56" t="s">
        <v>32</v>
      </c>
      <c r="D5" s="55" t="s">
        <v>2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1" ht="13.9" customHeight="1">
      <c r="A6" s="55"/>
      <c r="B6" s="55"/>
      <c r="C6" s="57"/>
      <c r="D6" s="55" t="s">
        <v>3</v>
      </c>
      <c r="E6" s="55"/>
      <c r="F6" s="55"/>
      <c r="G6" s="55"/>
      <c r="H6" s="55" t="s">
        <v>4</v>
      </c>
      <c r="I6" s="55"/>
      <c r="J6" s="55"/>
      <c r="K6" s="55"/>
      <c r="L6" s="55"/>
      <c r="M6" s="55"/>
      <c r="N6" s="55"/>
      <c r="O6" s="55"/>
      <c r="P6" s="55"/>
      <c r="Q6" s="55"/>
    </row>
    <row r="7" spans="1:21" ht="13.9" customHeight="1">
      <c r="A7" s="55"/>
      <c r="B7" s="55"/>
      <c r="C7" s="57"/>
      <c r="D7" s="55" t="s">
        <v>34</v>
      </c>
      <c r="E7" s="55" t="s">
        <v>6</v>
      </c>
      <c r="F7" s="55" t="s">
        <v>7</v>
      </c>
      <c r="G7" s="55" t="s">
        <v>8</v>
      </c>
      <c r="H7" s="60" t="s">
        <v>35</v>
      </c>
      <c r="I7" s="61"/>
      <c r="J7" s="61"/>
      <c r="K7" s="61"/>
      <c r="L7" s="61"/>
      <c r="M7" s="61"/>
      <c r="N7" s="61"/>
      <c r="O7" s="61"/>
      <c r="P7" s="62"/>
      <c r="Q7" s="55" t="s">
        <v>10</v>
      </c>
    </row>
    <row r="8" spans="1:21" ht="13.9" customHeight="1">
      <c r="A8" s="55"/>
      <c r="B8" s="55"/>
      <c r="C8" s="57"/>
      <c r="D8" s="55"/>
      <c r="E8" s="55"/>
      <c r="F8" s="55"/>
      <c r="G8" s="55"/>
      <c r="H8" s="55" t="s">
        <v>31</v>
      </c>
      <c r="I8" s="55" t="s">
        <v>12</v>
      </c>
      <c r="J8" s="55" t="s">
        <v>13</v>
      </c>
      <c r="K8" s="55" t="s">
        <v>14</v>
      </c>
      <c r="L8" s="55" t="s">
        <v>15</v>
      </c>
      <c r="M8" s="55" t="s">
        <v>16</v>
      </c>
      <c r="N8" s="55" t="s">
        <v>17</v>
      </c>
      <c r="O8" s="56" t="s">
        <v>29</v>
      </c>
      <c r="P8" s="56" t="s">
        <v>30</v>
      </c>
      <c r="Q8" s="55"/>
    </row>
    <row r="9" spans="1:21" ht="13.9" customHeight="1">
      <c r="A9" s="55"/>
      <c r="B9" s="55"/>
      <c r="C9" s="5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7"/>
      <c r="P9" s="57"/>
      <c r="Q9" s="55"/>
    </row>
    <row r="10" spans="1:21" ht="13.9" customHeight="1">
      <c r="A10" s="55"/>
      <c r="B10" s="55"/>
      <c r="C10" s="5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7"/>
      <c r="P10" s="57"/>
      <c r="Q10" s="55"/>
    </row>
    <row r="11" spans="1:21" ht="13.9" customHeight="1">
      <c r="A11" s="55"/>
      <c r="B11" s="55"/>
      <c r="C11" s="57"/>
      <c r="D11" s="56"/>
      <c r="E11" s="56"/>
      <c r="F11" s="56"/>
      <c r="G11" s="56"/>
      <c r="H11" s="55"/>
      <c r="I11" s="55"/>
      <c r="J11" s="55"/>
      <c r="K11" s="55"/>
      <c r="L11" s="55"/>
      <c r="M11" s="55"/>
      <c r="N11" s="55"/>
      <c r="O11" s="65"/>
      <c r="P11" s="65"/>
      <c r="Q11" s="55"/>
    </row>
    <row r="12" spans="1:21" ht="13.9" customHeight="1">
      <c r="A12" s="37" t="s">
        <v>1</v>
      </c>
      <c r="B12" s="38"/>
      <c r="C12" s="2">
        <f>C13+C17+C26</f>
        <v>291334</v>
      </c>
      <c r="D12" s="3">
        <f t="shared" ref="D12:G12" si="0">D13+D17+D26</f>
        <v>1682</v>
      </c>
      <c r="E12" s="3">
        <f t="shared" si="0"/>
        <v>26038</v>
      </c>
      <c r="F12" s="3">
        <f t="shared" si="0"/>
        <v>30107</v>
      </c>
      <c r="G12" s="3">
        <f t="shared" si="0"/>
        <v>136175</v>
      </c>
      <c r="H12" s="4">
        <f t="shared" ref="H12" si="1">H13+H17+H26</f>
        <v>767</v>
      </c>
      <c r="I12" s="3">
        <f t="shared" ref="I12" si="2">I13+I17+I26</f>
        <v>21760</v>
      </c>
      <c r="J12" s="3">
        <f t="shared" ref="J12" si="3">J13+J17+J26</f>
        <v>45181</v>
      </c>
      <c r="K12" s="3">
        <f t="shared" ref="K12" si="4">K13+K17+K26</f>
        <v>3182</v>
      </c>
      <c r="L12" s="3">
        <f t="shared" ref="L12" si="5">L13+L17+L26</f>
        <v>5234</v>
      </c>
      <c r="M12" s="3">
        <f t="shared" ref="M12" si="6">M13+M17+M26</f>
        <v>8162</v>
      </c>
      <c r="N12" s="30">
        <f t="shared" ref="N12" si="7">N13+N17+N26</f>
        <v>8000</v>
      </c>
      <c r="O12" s="3">
        <f>O13+O17+O26</f>
        <v>928</v>
      </c>
      <c r="P12" s="3">
        <f>P13+P17+P26</f>
        <v>1044</v>
      </c>
      <c r="Q12" s="30">
        <f>Q13+Q17+Q26</f>
        <v>3074</v>
      </c>
    </row>
    <row r="13" spans="1:21" ht="13.9" customHeight="1">
      <c r="A13" s="41" t="s">
        <v>18</v>
      </c>
      <c r="B13" s="58"/>
      <c r="C13" s="5">
        <f>C14+C15+C16</f>
        <v>68074</v>
      </c>
      <c r="D13" s="6">
        <f t="shared" ref="D13:Q13" si="8">D14+D15+D16</f>
        <v>181</v>
      </c>
      <c r="E13" s="6">
        <f t="shared" si="8"/>
        <v>2447</v>
      </c>
      <c r="F13" s="6">
        <f t="shared" si="8"/>
        <v>5235</v>
      </c>
      <c r="G13" s="6">
        <f t="shared" si="8"/>
        <v>45268</v>
      </c>
      <c r="H13" s="7">
        <f t="shared" si="8"/>
        <v>40</v>
      </c>
      <c r="I13" s="6">
        <f t="shared" si="8"/>
        <v>1564</v>
      </c>
      <c r="J13" s="6">
        <f t="shared" si="8"/>
        <v>5319</v>
      </c>
      <c r="K13" s="6">
        <f t="shared" si="8"/>
        <v>485</v>
      </c>
      <c r="L13" s="6">
        <f t="shared" si="8"/>
        <v>1064</v>
      </c>
      <c r="M13" s="6">
        <f t="shared" si="8"/>
        <v>2025</v>
      </c>
      <c r="N13" s="29">
        <f t="shared" si="8"/>
        <v>3537</v>
      </c>
      <c r="O13" s="63">
        <f>O14+O15+O16</f>
        <v>115</v>
      </c>
      <c r="P13" s="63">
        <f t="shared" si="8"/>
        <v>233</v>
      </c>
      <c r="Q13" s="29">
        <f t="shared" si="8"/>
        <v>561</v>
      </c>
    </row>
    <row r="14" spans="1:21" ht="13.9" customHeight="1">
      <c r="A14" s="8"/>
      <c r="B14" s="28">
        <v>2</v>
      </c>
      <c r="C14" s="10">
        <v>21706</v>
      </c>
      <c r="D14" s="11">
        <v>58</v>
      </c>
      <c r="E14" s="11">
        <v>546</v>
      </c>
      <c r="F14" s="11">
        <v>1405</v>
      </c>
      <c r="G14" s="11">
        <v>15643</v>
      </c>
      <c r="H14" s="12">
        <v>11</v>
      </c>
      <c r="I14" s="11">
        <v>356</v>
      </c>
      <c r="J14" s="11">
        <v>1301</v>
      </c>
      <c r="K14" s="11">
        <v>142</v>
      </c>
      <c r="L14" s="13">
        <v>296</v>
      </c>
      <c r="M14" s="13">
        <v>541</v>
      </c>
      <c r="N14" s="33">
        <v>1144</v>
      </c>
      <c r="O14" s="13">
        <v>23</v>
      </c>
      <c r="P14" s="13">
        <v>69</v>
      </c>
      <c r="Q14" s="31">
        <v>171</v>
      </c>
    </row>
    <row r="15" spans="1:21" ht="13.9" customHeight="1">
      <c r="A15" s="8"/>
      <c r="B15" s="9">
        <v>13</v>
      </c>
      <c r="C15" s="10">
        <v>21594</v>
      </c>
      <c r="D15" s="11">
        <v>56</v>
      </c>
      <c r="E15" s="11">
        <v>1011</v>
      </c>
      <c r="F15" s="11">
        <v>1955</v>
      </c>
      <c r="G15" s="11">
        <v>13344</v>
      </c>
      <c r="H15" s="12">
        <v>15</v>
      </c>
      <c r="I15" s="11">
        <v>626</v>
      </c>
      <c r="J15" s="11">
        <v>2013</v>
      </c>
      <c r="K15" s="11">
        <v>180</v>
      </c>
      <c r="L15" s="13">
        <v>391</v>
      </c>
      <c r="M15" s="13">
        <v>647</v>
      </c>
      <c r="N15" s="33">
        <v>1031</v>
      </c>
      <c r="O15" s="13">
        <v>45</v>
      </c>
      <c r="P15" s="13">
        <v>91</v>
      </c>
      <c r="Q15" s="31">
        <v>189</v>
      </c>
    </row>
    <row r="16" spans="1:21" ht="13.9" customHeight="1">
      <c r="A16" s="8"/>
      <c r="B16" s="9">
        <v>14</v>
      </c>
      <c r="C16" s="10">
        <v>24774</v>
      </c>
      <c r="D16" s="11">
        <v>67</v>
      </c>
      <c r="E16" s="11">
        <v>890</v>
      </c>
      <c r="F16" s="11">
        <v>1875</v>
      </c>
      <c r="G16" s="11">
        <v>16281</v>
      </c>
      <c r="H16" s="22">
        <v>14</v>
      </c>
      <c r="I16" s="21">
        <v>582</v>
      </c>
      <c r="J16" s="21">
        <v>2005</v>
      </c>
      <c r="K16" s="21">
        <v>163</v>
      </c>
      <c r="L16" s="23">
        <v>377</v>
      </c>
      <c r="M16" s="23">
        <v>837</v>
      </c>
      <c r="N16" s="34">
        <v>1362</v>
      </c>
      <c r="O16" s="23">
        <v>47</v>
      </c>
      <c r="P16" s="23">
        <v>73</v>
      </c>
      <c r="Q16" s="32">
        <v>201</v>
      </c>
    </row>
    <row r="17" spans="1:17" ht="13.9" customHeight="1">
      <c r="A17" s="41" t="s">
        <v>19</v>
      </c>
      <c r="B17" s="58"/>
      <c r="C17" s="15">
        <f>C18+C19+C20+C21+C22+C23+C24+C25</f>
        <v>146889</v>
      </c>
      <c r="D17" s="16">
        <f t="shared" ref="D17:Q17" si="9">D18+D19+D20+D21+D22+D23+D24+D25</f>
        <v>755</v>
      </c>
      <c r="E17" s="16">
        <f t="shared" si="9"/>
        <v>12505</v>
      </c>
      <c r="F17" s="16">
        <f t="shared" si="9"/>
        <v>16205</v>
      </c>
      <c r="G17" s="16">
        <f t="shared" si="9"/>
        <v>68714</v>
      </c>
      <c r="H17" s="7">
        <f t="shared" si="9"/>
        <v>331</v>
      </c>
      <c r="I17" s="6">
        <f t="shared" si="9"/>
        <v>9854</v>
      </c>
      <c r="J17" s="6">
        <f t="shared" si="9"/>
        <v>22923</v>
      </c>
      <c r="K17" s="6">
        <f t="shared" si="9"/>
        <v>1793</v>
      </c>
      <c r="L17" s="6">
        <f t="shared" si="9"/>
        <v>2901</v>
      </c>
      <c r="M17" s="6">
        <f t="shared" si="9"/>
        <v>4520</v>
      </c>
      <c r="N17" s="29">
        <f t="shared" si="9"/>
        <v>3555</v>
      </c>
      <c r="O17" s="63">
        <f t="shared" si="9"/>
        <v>496</v>
      </c>
      <c r="P17" s="63">
        <f t="shared" si="9"/>
        <v>631</v>
      </c>
      <c r="Q17" s="29">
        <f t="shared" si="9"/>
        <v>1706</v>
      </c>
    </row>
    <row r="18" spans="1:17" ht="13.9" customHeight="1">
      <c r="A18" s="8"/>
      <c r="B18" s="28">
        <v>1</v>
      </c>
      <c r="C18" s="10">
        <v>25265</v>
      </c>
      <c r="D18" s="11">
        <v>154</v>
      </c>
      <c r="E18" s="11">
        <v>2729</v>
      </c>
      <c r="F18" s="11">
        <v>2131</v>
      </c>
      <c r="G18" s="11">
        <v>11003</v>
      </c>
      <c r="H18" s="12">
        <v>137</v>
      </c>
      <c r="I18" s="11">
        <v>2273</v>
      </c>
      <c r="J18" s="11">
        <v>4149</v>
      </c>
      <c r="K18" s="11">
        <v>297</v>
      </c>
      <c r="L18" s="13">
        <v>380</v>
      </c>
      <c r="M18" s="13">
        <v>753</v>
      </c>
      <c r="N18" s="33">
        <v>609</v>
      </c>
      <c r="O18" s="13">
        <v>87</v>
      </c>
      <c r="P18" s="13">
        <v>142</v>
      </c>
      <c r="Q18" s="31">
        <v>421</v>
      </c>
    </row>
    <row r="19" spans="1:17" ht="13.9" customHeight="1">
      <c r="A19" s="8"/>
      <c r="B19" s="9">
        <v>3</v>
      </c>
      <c r="C19" s="10">
        <v>20116</v>
      </c>
      <c r="D19" s="11">
        <v>123</v>
      </c>
      <c r="E19" s="11">
        <v>1788</v>
      </c>
      <c r="F19" s="11">
        <v>2092</v>
      </c>
      <c r="G19" s="11">
        <v>9166</v>
      </c>
      <c r="H19" s="12">
        <v>34</v>
      </c>
      <c r="I19" s="11">
        <v>1438</v>
      </c>
      <c r="J19" s="11">
        <v>3439</v>
      </c>
      <c r="K19" s="11">
        <v>269</v>
      </c>
      <c r="L19" s="13">
        <v>379</v>
      </c>
      <c r="M19" s="13">
        <v>630</v>
      </c>
      <c r="N19" s="33">
        <v>361</v>
      </c>
      <c r="O19" s="13">
        <v>55</v>
      </c>
      <c r="P19" s="13">
        <v>86</v>
      </c>
      <c r="Q19" s="31">
        <v>256</v>
      </c>
    </row>
    <row r="20" spans="1:17" ht="13.9" customHeight="1">
      <c r="A20" s="8"/>
      <c r="B20" s="9">
        <v>5</v>
      </c>
      <c r="C20" s="10">
        <v>16722</v>
      </c>
      <c r="D20" s="11">
        <v>75</v>
      </c>
      <c r="E20" s="11">
        <v>1291</v>
      </c>
      <c r="F20" s="11">
        <v>1988</v>
      </c>
      <c r="G20" s="11">
        <v>8212</v>
      </c>
      <c r="H20" s="12">
        <v>31</v>
      </c>
      <c r="I20" s="11">
        <v>908</v>
      </c>
      <c r="J20" s="11">
        <v>2438</v>
      </c>
      <c r="K20" s="11">
        <v>205</v>
      </c>
      <c r="L20" s="13">
        <v>350</v>
      </c>
      <c r="M20" s="13">
        <v>579</v>
      </c>
      <c r="N20" s="33">
        <v>397</v>
      </c>
      <c r="O20" s="13">
        <v>59</v>
      </c>
      <c r="P20" s="13">
        <v>36</v>
      </c>
      <c r="Q20" s="31">
        <v>153</v>
      </c>
    </row>
    <row r="21" spans="1:17" ht="13.9" customHeight="1">
      <c r="A21" s="8"/>
      <c r="B21" s="9">
        <v>6</v>
      </c>
      <c r="C21" s="10">
        <v>15409</v>
      </c>
      <c r="D21" s="11">
        <v>57</v>
      </c>
      <c r="E21" s="11">
        <v>837</v>
      </c>
      <c r="F21" s="11">
        <v>1768</v>
      </c>
      <c r="G21" s="11">
        <v>8419</v>
      </c>
      <c r="H21" s="12">
        <v>16</v>
      </c>
      <c r="I21" s="11">
        <v>610</v>
      </c>
      <c r="J21" s="11">
        <v>1850</v>
      </c>
      <c r="K21" s="11">
        <v>180</v>
      </c>
      <c r="L21" s="13">
        <v>321</v>
      </c>
      <c r="M21" s="13">
        <v>489</v>
      </c>
      <c r="N21" s="33">
        <v>507</v>
      </c>
      <c r="O21" s="13">
        <v>42</v>
      </c>
      <c r="P21" s="13">
        <v>136</v>
      </c>
      <c r="Q21" s="31">
        <v>177</v>
      </c>
    </row>
    <row r="22" spans="1:17" ht="13.9" customHeight="1">
      <c r="A22" s="8"/>
      <c r="B22" s="9">
        <v>7</v>
      </c>
      <c r="C22" s="10">
        <v>18965</v>
      </c>
      <c r="D22" s="11">
        <v>122</v>
      </c>
      <c r="E22" s="11">
        <v>1892</v>
      </c>
      <c r="F22" s="11">
        <v>2223</v>
      </c>
      <c r="G22" s="11">
        <v>7952</v>
      </c>
      <c r="H22" s="12">
        <v>47</v>
      </c>
      <c r="I22" s="11">
        <v>1392</v>
      </c>
      <c r="J22" s="11">
        <v>3380</v>
      </c>
      <c r="K22" s="11">
        <v>218</v>
      </c>
      <c r="L22" s="13">
        <v>428</v>
      </c>
      <c r="M22" s="13">
        <v>536</v>
      </c>
      <c r="N22" s="33">
        <v>384</v>
      </c>
      <c r="O22" s="13">
        <v>78</v>
      </c>
      <c r="P22" s="13">
        <v>87</v>
      </c>
      <c r="Q22" s="31">
        <v>226</v>
      </c>
    </row>
    <row r="23" spans="1:17" ht="13.9" customHeight="1">
      <c r="A23" s="8"/>
      <c r="B23" s="9">
        <v>11</v>
      </c>
      <c r="C23" s="10">
        <v>16622</v>
      </c>
      <c r="D23" s="11">
        <v>86</v>
      </c>
      <c r="E23" s="11">
        <v>1287</v>
      </c>
      <c r="F23" s="11">
        <v>1991</v>
      </c>
      <c r="G23" s="11">
        <v>7954</v>
      </c>
      <c r="H23" s="12">
        <v>21</v>
      </c>
      <c r="I23" s="11">
        <v>980</v>
      </c>
      <c r="J23" s="11">
        <v>2570</v>
      </c>
      <c r="K23" s="11">
        <v>193</v>
      </c>
      <c r="L23" s="13">
        <v>361</v>
      </c>
      <c r="M23" s="13">
        <v>490</v>
      </c>
      <c r="N23" s="33">
        <v>404</v>
      </c>
      <c r="O23" s="13">
        <v>60</v>
      </c>
      <c r="P23" s="13">
        <v>45</v>
      </c>
      <c r="Q23" s="31">
        <v>180</v>
      </c>
    </row>
    <row r="24" spans="1:17" ht="13.9" customHeight="1">
      <c r="A24" s="8"/>
      <c r="B24" s="9">
        <v>12</v>
      </c>
      <c r="C24" s="10">
        <v>17387</v>
      </c>
      <c r="D24" s="11">
        <v>64</v>
      </c>
      <c r="E24" s="11">
        <v>1250</v>
      </c>
      <c r="F24" s="11">
        <v>2040</v>
      </c>
      <c r="G24" s="11">
        <v>8576</v>
      </c>
      <c r="H24" s="12">
        <v>16</v>
      </c>
      <c r="I24" s="11">
        <v>1029</v>
      </c>
      <c r="J24" s="11">
        <v>2521</v>
      </c>
      <c r="K24" s="11">
        <v>227</v>
      </c>
      <c r="L24" s="13">
        <v>374</v>
      </c>
      <c r="M24" s="13">
        <v>505</v>
      </c>
      <c r="N24" s="33">
        <v>514</v>
      </c>
      <c r="O24" s="13">
        <v>60</v>
      </c>
      <c r="P24" s="13">
        <v>54</v>
      </c>
      <c r="Q24" s="31">
        <v>157</v>
      </c>
    </row>
    <row r="25" spans="1:17" ht="13.9" customHeight="1">
      <c r="A25" s="18"/>
      <c r="B25" s="19">
        <v>15</v>
      </c>
      <c r="C25" s="20">
        <v>16403</v>
      </c>
      <c r="D25" s="21">
        <v>74</v>
      </c>
      <c r="E25" s="21">
        <v>1431</v>
      </c>
      <c r="F25" s="21">
        <v>1972</v>
      </c>
      <c r="G25" s="21">
        <v>7432</v>
      </c>
      <c r="H25" s="22">
        <v>29</v>
      </c>
      <c r="I25" s="21">
        <v>1224</v>
      </c>
      <c r="J25" s="21">
        <v>2576</v>
      </c>
      <c r="K25" s="21">
        <v>204</v>
      </c>
      <c r="L25" s="23">
        <v>308</v>
      </c>
      <c r="M25" s="23">
        <v>538</v>
      </c>
      <c r="N25" s="34">
        <v>379</v>
      </c>
      <c r="O25" s="23">
        <v>55</v>
      </c>
      <c r="P25" s="23">
        <v>45</v>
      </c>
      <c r="Q25" s="32">
        <v>136</v>
      </c>
    </row>
    <row r="26" spans="1:17" ht="13.9" customHeight="1">
      <c r="A26" s="41" t="s">
        <v>20</v>
      </c>
      <c r="B26" s="58"/>
      <c r="C26" s="5">
        <f>C27+C28+C29+C30</f>
        <v>76371</v>
      </c>
      <c r="D26" s="6">
        <f t="shared" ref="D26:Q26" si="10">D27+D28+D29+D30</f>
        <v>746</v>
      </c>
      <c r="E26" s="6">
        <f t="shared" si="10"/>
        <v>11086</v>
      </c>
      <c r="F26" s="6">
        <f t="shared" si="10"/>
        <v>8667</v>
      </c>
      <c r="G26" s="6">
        <f t="shared" si="10"/>
        <v>22193</v>
      </c>
      <c r="H26" s="7">
        <f t="shared" si="10"/>
        <v>396</v>
      </c>
      <c r="I26" s="6">
        <f t="shared" si="10"/>
        <v>10342</v>
      </c>
      <c r="J26" s="6">
        <f t="shared" si="10"/>
        <v>16939</v>
      </c>
      <c r="K26" s="6">
        <f t="shared" si="10"/>
        <v>904</v>
      </c>
      <c r="L26" s="6">
        <f t="shared" si="10"/>
        <v>1269</v>
      </c>
      <c r="M26" s="6">
        <f t="shared" si="10"/>
        <v>1617</v>
      </c>
      <c r="N26" s="29">
        <f t="shared" si="10"/>
        <v>908</v>
      </c>
      <c r="O26" s="63">
        <f t="shared" si="10"/>
        <v>317</v>
      </c>
      <c r="P26" s="63">
        <f t="shared" si="10"/>
        <v>180</v>
      </c>
      <c r="Q26" s="29">
        <f t="shared" si="10"/>
        <v>807</v>
      </c>
    </row>
    <row r="27" spans="1:17" ht="13.9" customHeight="1">
      <c r="A27" s="8"/>
      <c r="B27" s="9">
        <v>4</v>
      </c>
      <c r="C27" s="10">
        <v>23272</v>
      </c>
      <c r="D27" s="11">
        <v>239</v>
      </c>
      <c r="E27" s="11">
        <v>3669</v>
      </c>
      <c r="F27" s="11">
        <v>2369</v>
      </c>
      <c r="G27" s="11">
        <v>6345</v>
      </c>
      <c r="H27" s="12">
        <v>125</v>
      </c>
      <c r="I27" s="11">
        <v>3497</v>
      </c>
      <c r="J27" s="11">
        <v>5314</v>
      </c>
      <c r="K27" s="11">
        <v>270</v>
      </c>
      <c r="L27" s="13">
        <v>336</v>
      </c>
      <c r="M27" s="13">
        <v>464</v>
      </c>
      <c r="N27" s="33">
        <v>255</v>
      </c>
      <c r="O27" s="13">
        <v>114</v>
      </c>
      <c r="P27" s="13">
        <v>31</v>
      </c>
      <c r="Q27" s="31">
        <v>244</v>
      </c>
    </row>
    <row r="28" spans="1:17" ht="13.9" customHeight="1">
      <c r="A28" s="8"/>
      <c r="B28" s="9">
        <v>8</v>
      </c>
      <c r="C28" s="10">
        <v>23140</v>
      </c>
      <c r="D28" s="11">
        <v>309</v>
      </c>
      <c r="E28" s="11">
        <v>4133</v>
      </c>
      <c r="F28" s="11">
        <v>2581</v>
      </c>
      <c r="G28" s="11">
        <v>4615</v>
      </c>
      <c r="H28" s="12">
        <v>183</v>
      </c>
      <c r="I28" s="11">
        <v>4025</v>
      </c>
      <c r="J28" s="11">
        <v>5701</v>
      </c>
      <c r="K28" s="11">
        <v>267</v>
      </c>
      <c r="L28" s="13">
        <v>310</v>
      </c>
      <c r="M28" s="13">
        <v>337</v>
      </c>
      <c r="N28" s="33">
        <v>173</v>
      </c>
      <c r="O28" s="13">
        <v>115</v>
      </c>
      <c r="P28" s="13">
        <v>62</v>
      </c>
      <c r="Q28" s="31">
        <v>329</v>
      </c>
    </row>
    <row r="29" spans="1:17" ht="13.9" customHeight="1">
      <c r="A29" s="8"/>
      <c r="B29" s="9">
        <v>9</v>
      </c>
      <c r="C29" s="10">
        <v>15521</v>
      </c>
      <c r="D29" s="11">
        <v>109</v>
      </c>
      <c r="E29" s="11">
        <v>1935</v>
      </c>
      <c r="F29" s="11">
        <v>1838</v>
      </c>
      <c r="G29" s="11">
        <v>5383</v>
      </c>
      <c r="H29" s="12">
        <v>41</v>
      </c>
      <c r="I29" s="11">
        <v>1609</v>
      </c>
      <c r="J29" s="11">
        <v>3298</v>
      </c>
      <c r="K29" s="11">
        <v>176</v>
      </c>
      <c r="L29" s="13">
        <v>299</v>
      </c>
      <c r="M29" s="13">
        <v>384</v>
      </c>
      <c r="N29" s="33">
        <v>204</v>
      </c>
      <c r="O29" s="13">
        <v>44</v>
      </c>
      <c r="P29" s="13">
        <v>55</v>
      </c>
      <c r="Q29" s="31">
        <v>146</v>
      </c>
    </row>
    <row r="30" spans="1:17" ht="13.9" customHeight="1">
      <c r="A30" s="18"/>
      <c r="B30" s="19">
        <v>10</v>
      </c>
      <c r="C30" s="20">
        <v>14438</v>
      </c>
      <c r="D30" s="21">
        <v>89</v>
      </c>
      <c r="E30" s="21">
        <v>1349</v>
      </c>
      <c r="F30" s="21">
        <v>1879</v>
      </c>
      <c r="G30" s="21">
        <v>5850</v>
      </c>
      <c r="H30" s="22">
        <v>47</v>
      </c>
      <c r="I30" s="21">
        <v>1211</v>
      </c>
      <c r="J30" s="21">
        <v>2626</v>
      </c>
      <c r="K30" s="21">
        <v>191</v>
      </c>
      <c r="L30" s="23">
        <v>324</v>
      </c>
      <c r="M30" s="23">
        <v>432</v>
      </c>
      <c r="N30" s="34">
        <v>276</v>
      </c>
      <c r="O30" s="23">
        <v>44</v>
      </c>
      <c r="P30" s="23">
        <v>32</v>
      </c>
      <c r="Q30" s="32">
        <v>88</v>
      </c>
    </row>
    <row r="31" spans="1:17" ht="13.9" customHeight="1">
      <c r="A31" s="43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7" ht="13.9" customHeight="1">
      <c r="A32" s="43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9" ht="13.9" customHeight="1">
      <c r="A33" s="59" t="s">
        <v>28</v>
      </c>
      <c r="B33" s="59"/>
      <c r="C33" s="59"/>
      <c r="D33" s="59"/>
      <c r="E33" s="59"/>
      <c r="F33" s="59"/>
      <c r="G33" s="59"/>
      <c r="H33" s="59"/>
      <c r="I33" s="59"/>
    </row>
    <row r="34" spans="1:9" ht="13.9" customHeight="1">
      <c r="A34" s="59"/>
      <c r="B34" s="59"/>
      <c r="C34" s="59"/>
      <c r="D34" s="59"/>
      <c r="E34" s="59"/>
      <c r="F34" s="59"/>
      <c r="G34" s="59"/>
      <c r="H34" s="59"/>
      <c r="I34" s="59"/>
    </row>
  </sheetData>
  <mergeCells count="29">
    <mergeCell ref="A31:N31"/>
    <mergeCell ref="A32:N32"/>
    <mergeCell ref="A33:I34"/>
    <mergeCell ref="O8:O11"/>
    <mergeCell ref="H7:P7"/>
    <mergeCell ref="P8:P11"/>
    <mergeCell ref="M8:M11"/>
    <mergeCell ref="N8:N11"/>
    <mergeCell ref="A12:B12"/>
    <mergeCell ref="A13:B13"/>
    <mergeCell ref="A17:B17"/>
    <mergeCell ref="A26:B26"/>
    <mergeCell ref="G7:G11"/>
    <mergeCell ref="B1:U1"/>
    <mergeCell ref="A3:Q4"/>
    <mergeCell ref="A5:B11"/>
    <mergeCell ref="C5:C11"/>
    <mergeCell ref="D5:Q5"/>
    <mergeCell ref="D6:G6"/>
    <mergeCell ref="H6:Q6"/>
    <mergeCell ref="D7:D11"/>
    <mergeCell ref="E7:E11"/>
    <mergeCell ref="F7:F11"/>
    <mergeCell ref="Q7:Q11"/>
    <mergeCell ref="H8:H11"/>
    <mergeCell ref="I8:I11"/>
    <mergeCell ref="J8:J11"/>
    <mergeCell ref="K8:K11"/>
    <mergeCell ref="L8:L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2010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Susini</dc:creator>
  <cp:lastModifiedBy>Usuario</cp:lastModifiedBy>
  <dcterms:created xsi:type="dcterms:W3CDTF">2023-06-22T16:35:32Z</dcterms:created>
  <dcterms:modified xsi:type="dcterms:W3CDTF">2024-12-13T00:19:13Z</dcterms:modified>
</cp:coreProperties>
</file>