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60" windowWidth="21798" windowHeight="8898"/>
  </bookViews>
  <sheets>
    <sheet name="Presupuesto Mensual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23" i="1" l="1"/>
  <c r="H22" i="1"/>
  <c r="H21" i="1" l="1"/>
  <c r="H24" i="1" s="1"/>
  <c r="G25" i="1" s="1"/>
  <c r="D48" i="1" l="1"/>
  <c r="E48" i="1" s="1"/>
  <c r="D47" i="1"/>
  <c r="E47" i="1" s="1"/>
  <c r="D46" i="1"/>
  <c r="E46" i="1" s="1"/>
  <c r="D43" i="1"/>
  <c r="E43" i="1" s="1"/>
  <c r="D42" i="1"/>
  <c r="E42" i="1" s="1"/>
  <c r="D41" i="1"/>
  <c r="E41" i="1" s="1"/>
  <c r="D40" i="1"/>
  <c r="E40" i="1" s="1"/>
  <c r="D38" i="1"/>
  <c r="E38" i="1" s="1"/>
  <c r="D37" i="1"/>
  <c r="E37" i="1" s="1"/>
  <c r="D34" i="1"/>
  <c r="E34" i="1" s="1"/>
  <c r="D33" i="1"/>
  <c r="E33" i="1" s="1"/>
  <c r="D32" i="1"/>
  <c r="E32" i="1" s="1"/>
  <c r="D31" i="1"/>
  <c r="E31" i="1" s="1"/>
  <c r="D28" i="1"/>
  <c r="E28" i="1" s="1"/>
  <c r="E27" i="1" s="1"/>
  <c r="D25" i="1"/>
  <c r="E25" i="1" s="1"/>
  <c r="D22" i="1"/>
  <c r="E22" i="1" s="1"/>
  <c r="D21" i="1"/>
  <c r="E21" i="1" s="1"/>
  <c r="D20" i="1"/>
  <c r="E20" i="1" s="1"/>
  <c r="E19" i="1" l="1"/>
  <c r="D27" i="1"/>
  <c r="E24" i="1"/>
  <c r="E36" i="1"/>
  <c r="E45" i="1"/>
  <c r="E30" i="1"/>
  <c r="D19" i="1"/>
  <c r="D24" i="1"/>
  <c r="D45" i="1"/>
  <c r="D36" i="1"/>
  <c r="D30" i="1"/>
</calcChain>
</file>

<file path=xl/sharedStrings.xml><?xml version="1.0" encoding="utf-8"?>
<sst xmlns="http://schemas.openxmlformats.org/spreadsheetml/2006/main" count="37" uniqueCount="35">
  <si>
    <t>AREA DE RESULTADOS</t>
  </si>
  <si>
    <t>Mensual</t>
  </si>
  <si>
    <t>Anual</t>
  </si>
  <si>
    <t>Monto</t>
  </si>
  <si>
    <t>Ingresos por inversiones</t>
  </si>
  <si>
    <t>TOTAL INGRESOS NETOS</t>
  </si>
  <si>
    <t>Otros Créditos</t>
  </si>
  <si>
    <t>Otros Ingresos</t>
  </si>
  <si>
    <t>TOTAL GASTOS</t>
  </si>
  <si>
    <t>INGRESOS</t>
  </si>
  <si>
    <t>GASTOS</t>
  </si>
  <si>
    <t>Asignación social</t>
  </si>
  <si>
    <r>
      <rPr>
        <b/>
        <sz val="11"/>
        <color theme="1"/>
        <rFont val="Calibri"/>
        <family val="2"/>
        <scheme val="minor"/>
      </rPr>
      <t>Vivienda</t>
    </r>
    <r>
      <rPr>
        <sz val="11"/>
        <color theme="1"/>
        <rFont val="Calibri"/>
        <family val="2"/>
        <scheme val="minor"/>
      </rPr>
      <t xml:space="preserve"> (alquiler + expensas + impuestos + servicios)</t>
    </r>
  </si>
  <si>
    <r>
      <rPr>
        <b/>
        <sz val="11"/>
        <color theme="1"/>
        <rFont val="Calibri"/>
        <family val="2"/>
        <scheme val="minor"/>
      </rPr>
      <t>Ingresos Habituales:</t>
    </r>
    <r>
      <rPr>
        <sz val="11"/>
        <color theme="1"/>
        <rFont val="Calibri"/>
        <family val="2"/>
        <scheme val="minor"/>
      </rPr>
      <t xml:space="preserve"> Sueldo. Honorarios. Otros.</t>
    </r>
  </si>
  <si>
    <t>Deudas</t>
  </si>
  <si>
    <t xml:space="preserve">Gastos </t>
  </si>
  <si>
    <t>Supermercado</t>
  </si>
  <si>
    <t>Educación</t>
  </si>
  <si>
    <t>Gastos auto: patente, nafta, cochera, peaje</t>
  </si>
  <si>
    <t>Gastos de movilidad: transporte público</t>
  </si>
  <si>
    <t>DEUDAS</t>
  </si>
  <si>
    <t>TOTAL DEUDAS</t>
  </si>
  <si>
    <t>TOTAL</t>
  </si>
  <si>
    <t>Pagos pendientes Tarjeta de Crédito</t>
  </si>
  <si>
    <t>Seguros (vida - auto - otros)</t>
  </si>
  <si>
    <t>Cuota Préstamo Auto</t>
  </si>
  <si>
    <t>Cuota Préstamo Vivienda</t>
  </si>
  <si>
    <t>Cuota Préstamos Personales</t>
  </si>
  <si>
    <r>
      <rPr>
        <b/>
        <sz val="11"/>
        <color theme="1"/>
        <rFont val="Calibri"/>
        <family val="2"/>
        <scheme val="minor"/>
      </rPr>
      <t>Ingresos Extraordinarios:</t>
    </r>
    <r>
      <rPr>
        <sz val="11"/>
        <color theme="1"/>
        <rFont val="Calibri"/>
        <family val="2"/>
        <scheme val="minor"/>
      </rPr>
      <t xml:space="preserve"> Horas extras. Premios.</t>
    </r>
  </si>
  <si>
    <r>
      <rPr>
        <b/>
        <sz val="11"/>
        <color theme="1"/>
        <rFont val="Calibri"/>
        <family val="2"/>
        <scheme val="minor"/>
      </rPr>
      <t xml:space="preserve">Retiro: </t>
    </r>
    <r>
      <rPr>
        <sz val="11"/>
        <color theme="1"/>
        <rFont val="Calibri"/>
        <family val="2"/>
        <scheme val="minor"/>
      </rPr>
      <t>Jubilación/Pensión/ Ayuda familiar</t>
    </r>
  </si>
  <si>
    <t>Indumentaria</t>
  </si>
  <si>
    <t>Gastos Médicos: obra social,tratamientos, medicamentos</t>
  </si>
  <si>
    <t>Gastos varios: restaurant, salidas, regalos, otros</t>
  </si>
  <si>
    <t>Introducí tus ingresos y gastos mensuales.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</si>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</sst>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D83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7030A0"/>
      </right>
      <top style="thin">
        <color indexed="64"/>
      </top>
      <bottom style="thin">
        <color indexed="64"/>
      </bottom>
      <diagonal/>
    </border>
    <border>
      <left style="double">
        <color rgb="FF7030A0"/>
      </left>
      <right/>
      <top/>
      <bottom/>
      <diagonal/>
    </border>
    <border>
      <left/>
      <right style="double">
        <color rgb="FF7030A0"/>
      </right>
      <top/>
      <bottom/>
      <diagonal/>
    </border>
    <border>
      <left style="double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7030A0"/>
      </right>
      <top style="thin">
        <color indexed="64"/>
      </top>
      <bottom/>
      <diagonal/>
    </border>
    <border>
      <left style="double">
        <color rgb="FFFCD83E"/>
      </left>
      <right/>
      <top style="double">
        <color rgb="FFFCD83E"/>
      </top>
      <bottom/>
      <diagonal/>
    </border>
    <border>
      <left/>
      <right style="double">
        <color rgb="FFFCD83E"/>
      </right>
      <top style="double">
        <color rgb="FFFCD83E"/>
      </top>
      <bottom/>
      <diagonal/>
    </border>
    <border>
      <left style="double">
        <color rgb="FFFCD83E"/>
      </left>
      <right/>
      <top/>
      <bottom/>
      <diagonal/>
    </border>
    <border>
      <left/>
      <right style="double">
        <color rgb="FFFCD83E"/>
      </right>
      <top/>
      <bottom/>
      <diagonal/>
    </border>
    <border>
      <left style="double">
        <color rgb="FFFCD83E"/>
      </left>
      <right/>
      <top/>
      <bottom style="double">
        <color rgb="FFFCD83E"/>
      </bottom>
      <diagonal/>
    </border>
    <border>
      <left/>
      <right style="double">
        <color rgb="FFFCD83E"/>
      </right>
      <top/>
      <bottom style="double">
        <color rgb="FFFCD83E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inden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1" xfId="1" applyNumberFormat="1" applyFont="1" applyBorder="1"/>
    <xf numFmtId="0" fontId="2" fillId="0" borderId="2" xfId="0" applyFont="1" applyBorder="1" applyAlignment="1">
      <alignment horizontal="right" indent="1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right" indent="1"/>
    </xf>
    <xf numFmtId="0" fontId="0" fillId="0" borderId="0" xfId="0" applyBorder="1" applyAlignment="1">
      <alignment horizontal="center"/>
    </xf>
    <xf numFmtId="164" fontId="0" fillId="0" borderId="1" xfId="0" applyNumberFormat="1" applyBorder="1"/>
    <xf numFmtId="164" fontId="2" fillId="0" borderId="1" xfId="0" applyNumberFormat="1" applyFont="1" applyBorder="1"/>
    <xf numFmtId="0" fontId="0" fillId="0" borderId="1" xfId="0" applyBorder="1" applyAlignment="1">
      <alignment horizontal="right" indent="1"/>
    </xf>
    <xf numFmtId="164" fontId="0" fillId="2" borderId="1" xfId="1" applyNumberFormat="1" applyFont="1" applyFill="1" applyBorder="1" applyProtection="1">
      <protection locked="0"/>
    </xf>
    <xf numFmtId="0" fontId="0" fillId="0" borderId="0" xfId="0" applyAlignment="1">
      <alignment horizontal="right" indent="1"/>
    </xf>
    <xf numFmtId="0" fontId="0" fillId="0" borderId="0" xfId="0" applyAlignment="1">
      <alignment horizontal="center"/>
    </xf>
    <xf numFmtId="0" fontId="0" fillId="0" borderId="3" xfId="0" applyFont="1" applyBorder="1" applyAlignment="1">
      <alignment horizontal="right" indent="1"/>
    </xf>
    <xf numFmtId="0" fontId="0" fillId="0" borderId="5" xfId="0" applyFill="1" applyBorder="1" applyAlignment="1">
      <alignment horizontal="right" indent="1"/>
    </xf>
    <xf numFmtId="164" fontId="0" fillId="5" borderId="1" xfId="1" applyNumberFormat="1" applyFont="1" applyFill="1" applyBorder="1" applyProtection="1">
      <protection locked="0"/>
    </xf>
    <xf numFmtId="0" fontId="2" fillId="0" borderId="6" xfId="0" applyFont="1" applyBorder="1" applyAlignment="1">
      <alignment horizontal="right" indent="1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Protection="1">
      <protection hidden="1"/>
    </xf>
    <xf numFmtId="164" fontId="0" fillId="0" borderId="7" xfId="0" applyNumberFormat="1" applyBorder="1" applyProtection="1">
      <protection hidden="1"/>
    </xf>
    <xf numFmtId="0" fontId="5" fillId="0" borderId="8" xfId="0" applyFont="1" applyBorder="1"/>
    <xf numFmtId="0" fontId="4" fillId="0" borderId="9" xfId="0" applyFont="1" applyBorder="1"/>
    <xf numFmtId="0" fontId="2" fillId="0" borderId="10" xfId="0" applyFont="1" applyBorder="1" applyAlignment="1">
      <alignment horizontal="right" vertical="center" indent="1"/>
    </xf>
    <xf numFmtId="164" fontId="0" fillId="0" borderId="11" xfId="0" applyNumberFormat="1" applyBorder="1" applyProtection="1">
      <protection hidden="1"/>
    </xf>
    <xf numFmtId="165" fontId="0" fillId="0" borderId="11" xfId="0" applyNumberFormat="1" applyFill="1" applyBorder="1" applyProtection="1">
      <protection hidden="1"/>
    </xf>
    <xf numFmtId="0" fontId="8" fillId="3" borderId="10" xfId="0" applyFont="1" applyFill="1" applyBorder="1" applyAlignment="1">
      <alignment horizontal="right" vertical="center" indent="1"/>
    </xf>
    <xf numFmtId="0" fontId="6" fillId="0" borderId="0" xfId="0" applyFont="1" applyAlignment="1" applyProtection="1">
      <alignment horizontal="left"/>
      <protection hidden="1"/>
    </xf>
    <xf numFmtId="0" fontId="7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1"/>
    </xf>
    <xf numFmtId="0" fontId="0" fillId="0" borderId="0" xfId="0" applyAlignment="1" applyProtection="1">
      <alignment horizontal="left" wrapText="1"/>
      <protection hidden="1"/>
    </xf>
    <xf numFmtId="0" fontId="7" fillId="3" borderId="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C00000"/>
      </font>
    </dxf>
    <dxf>
      <font>
        <b/>
        <i val="0"/>
        <color theme="9" tint="-0.24994659260841701"/>
      </font>
    </dxf>
  </dxfs>
  <tableStyles count="0" defaultTableStyle="TableStyleMedium2" defaultPivotStyle="PivotStyleLight16"/>
  <colors>
    <mruColors>
      <color rgb="FFFCD8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28058</xdr:colOff>
      <xdr:row>14</xdr:row>
      <xdr:rowOff>68580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475328" cy="2628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-HP/Downloads/simulador%20presupuesto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Hoja2"/>
    </sheetNames>
    <sheetDataSet>
      <sheetData sheetId="0"/>
      <sheetData sheetId="1">
        <row r="1">
          <cell r="A1" t="str">
            <v>Anual</v>
          </cell>
          <cell r="B1">
            <v>12</v>
          </cell>
        </row>
        <row r="2">
          <cell r="A2" t="str">
            <v>Bimestral</v>
          </cell>
          <cell r="B2">
            <v>2</v>
          </cell>
        </row>
        <row r="3">
          <cell r="A3" t="str">
            <v>Mensual</v>
          </cell>
          <cell r="B3">
            <v>1</v>
          </cell>
        </row>
        <row r="4">
          <cell r="A4" t="str">
            <v>Semanal</v>
          </cell>
          <cell r="B4">
            <v>0.23333333333333334</v>
          </cell>
        </row>
        <row r="5">
          <cell r="A5" t="str">
            <v>Semestral</v>
          </cell>
          <cell r="B5">
            <v>6</v>
          </cell>
        </row>
        <row r="6">
          <cell r="A6" t="str">
            <v>Trimestral</v>
          </cell>
          <cell r="B6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J50"/>
  <sheetViews>
    <sheetView showGridLines="0" showRowColHeaders="0" tabSelected="1" zoomScaleNormal="100" workbookViewId="0">
      <selection activeCell="B42" sqref="B42"/>
    </sheetView>
  </sheetViews>
  <sheetFormatPr baseColWidth="10" defaultRowHeight="14.4" x14ac:dyDescent="0.55000000000000004"/>
  <cols>
    <col min="1" max="1" width="53.83984375" customWidth="1"/>
    <col min="2" max="2" width="13.41796875" customWidth="1"/>
    <col min="3" max="3" width="1.68359375" customWidth="1"/>
    <col min="4" max="4" width="10.41796875" hidden="1" customWidth="1"/>
    <col min="5" max="5" width="12" hidden="1" customWidth="1"/>
    <col min="6" max="6" width="1.68359375" customWidth="1"/>
    <col min="7" max="7" width="82.7890625" customWidth="1"/>
    <col min="8" max="8" width="18.5234375" customWidth="1"/>
    <col min="9" max="10" width="14" customWidth="1"/>
  </cols>
  <sheetData>
    <row r="16" spans="1:5" ht="15.6" x14ac:dyDescent="0.6">
      <c r="A16" s="42" t="s">
        <v>33</v>
      </c>
      <c r="B16" s="42"/>
      <c r="C16" s="1"/>
      <c r="D16" s="1"/>
      <c r="E16" s="1"/>
    </row>
    <row r="17" spans="1:8" s="2" customFormat="1" ht="15.6" x14ac:dyDescent="0.6">
      <c r="B17" s="3"/>
      <c r="C17" s="4"/>
      <c r="D17" s="4"/>
      <c r="E17" s="4"/>
    </row>
    <row r="18" spans="1:8" s="2" customFormat="1" ht="15.6" x14ac:dyDescent="0.6">
      <c r="A18" s="34" t="s">
        <v>9</v>
      </c>
      <c r="B18" s="34"/>
      <c r="D18" s="5" t="s">
        <v>1</v>
      </c>
      <c r="E18" s="5" t="s">
        <v>2</v>
      </c>
      <c r="G18" s="44" t="s">
        <v>0</v>
      </c>
      <c r="H18" s="45"/>
    </row>
    <row r="19" spans="1:8" ht="15.6" x14ac:dyDescent="0.6">
      <c r="A19" s="6"/>
      <c r="B19" s="7" t="s">
        <v>3</v>
      </c>
      <c r="C19" s="8"/>
      <c r="D19" s="9" t="e">
        <f>SUM(D20:D22)</f>
        <v>#REF!</v>
      </c>
      <c r="E19" s="9" t="e">
        <f>SUM(E20:E22)</f>
        <v>#REF!</v>
      </c>
      <c r="G19" s="27"/>
      <c r="H19" s="28"/>
    </row>
    <row r="20" spans="1:8" x14ac:dyDescent="0.55000000000000004">
      <c r="A20" s="12" t="s">
        <v>13</v>
      </c>
      <c r="B20" s="22">
        <v>0</v>
      </c>
      <c r="C20" s="13"/>
      <c r="D20" s="14" t="e">
        <f>B20/VLOOKUP(#REF!,[1]Hoja2!$A$1:$B$6,2,0)</f>
        <v>#REF!</v>
      </c>
      <c r="E20" s="14" t="e">
        <f>D20*12</f>
        <v>#REF!</v>
      </c>
      <c r="G20" s="23"/>
      <c r="H20" s="24" t="s">
        <v>22</v>
      </c>
    </row>
    <row r="21" spans="1:8" x14ac:dyDescent="0.55000000000000004">
      <c r="A21" s="12" t="s">
        <v>28</v>
      </c>
      <c r="B21" s="22">
        <v>0</v>
      </c>
      <c r="C21" s="13"/>
      <c r="D21" s="14" t="e">
        <f>B21/VLOOKUP(#REF!,[1]Hoja2!$A$1:$B$6,2,0)</f>
        <v>#REF!</v>
      </c>
      <c r="E21" s="14" t="e">
        <f>D21*12</f>
        <v>#REF!</v>
      </c>
      <c r="G21" s="23" t="s">
        <v>5</v>
      </c>
      <c r="H21" s="25">
        <f>B20+B21+B22+B23+B24+B25</f>
        <v>0</v>
      </c>
    </row>
    <row r="22" spans="1:8" x14ac:dyDescent="0.55000000000000004">
      <c r="A22" s="12" t="s">
        <v>29</v>
      </c>
      <c r="B22" s="22"/>
      <c r="C22" s="13"/>
      <c r="D22" s="14" t="e">
        <f>B22/VLOOKUP(#REF!,[1]Hoja2!$A$1:$B$6,2,0)</f>
        <v>#REF!</v>
      </c>
      <c r="E22" s="14" t="e">
        <f>D22*12</f>
        <v>#REF!</v>
      </c>
      <c r="G22" s="23" t="s">
        <v>8</v>
      </c>
      <c r="H22" s="26">
        <f>(B29+B30+B31+B32+B33+B34+B35+B36+B37)</f>
        <v>0</v>
      </c>
    </row>
    <row r="23" spans="1:8" x14ac:dyDescent="0.55000000000000004">
      <c r="A23" s="12" t="s">
        <v>11</v>
      </c>
      <c r="B23" s="22"/>
      <c r="C23" s="19"/>
      <c r="D23" s="19"/>
      <c r="E23" s="19"/>
      <c r="G23" s="29" t="s">
        <v>21</v>
      </c>
      <c r="H23" s="30">
        <f>(B41+B42+B43+B44+B45)</f>
        <v>0</v>
      </c>
    </row>
    <row r="24" spans="1:8" ht="14.7" thickBot="1" x14ac:dyDescent="0.6">
      <c r="A24" s="18" t="s">
        <v>4</v>
      </c>
      <c r="B24" s="22"/>
      <c r="C24" s="8"/>
      <c r="D24" s="9" t="e">
        <f>SUM(D25:D25)</f>
        <v>#REF!</v>
      </c>
      <c r="E24" s="9" t="e">
        <f>SUM(E25:E25)</f>
        <v>#REF!</v>
      </c>
      <c r="G24" s="32" t="s">
        <v>34</v>
      </c>
      <c r="H24" s="31">
        <f>(H21-H22-H23)</f>
        <v>0</v>
      </c>
    </row>
    <row r="25" spans="1:8" ht="14.7" thickTop="1" x14ac:dyDescent="0.55000000000000004">
      <c r="A25" s="16" t="s">
        <v>7</v>
      </c>
      <c r="B25" s="22"/>
      <c r="C25" s="13"/>
      <c r="D25" s="14" t="e">
        <f>B25/VLOOKUP(#REF!,[1]Hoja2!$A$1:$B$6,2,0)</f>
        <v>#REF!</v>
      </c>
      <c r="E25" s="14" t="e">
        <f t="shared" ref="E25:E28" si="0">D25*12</f>
        <v>#REF!</v>
      </c>
      <c r="G25" s="36" t="str">
        <f>IF(AND(H24&lt;0),"Atención! Tus gastos superan tus ingresos.","Muy bien, tus ingresos superan los gastos.")</f>
        <v>Muy bien, tus ingresos superan los gastos.</v>
      </c>
      <c r="H25" s="37"/>
    </row>
    <row r="26" spans="1:8" ht="14.7" customHeight="1" x14ac:dyDescent="0.55000000000000004">
      <c r="A26" s="18"/>
      <c r="C26" s="19"/>
      <c r="G26" s="38"/>
      <c r="H26" s="39"/>
    </row>
    <row r="27" spans="1:8" ht="16.2" customHeight="1" thickBot="1" x14ac:dyDescent="0.65">
      <c r="A27" s="35" t="s">
        <v>10</v>
      </c>
      <c r="B27" s="35"/>
      <c r="C27" s="11"/>
      <c r="D27" s="9" t="e">
        <f>SUM(D28:D28)</f>
        <v>#REF!</v>
      </c>
      <c r="E27" s="15" t="e">
        <f>SUM(E28:E28)</f>
        <v>#REF!</v>
      </c>
      <c r="G27" s="40"/>
      <c r="H27" s="41"/>
    </row>
    <row r="28" spans="1:8" ht="14.7" thickTop="1" x14ac:dyDescent="0.55000000000000004">
      <c r="A28" s="10" t="s">
        <v>15</v>
      </c>
      <c r="B28" s="7" t="s">
        <v>3</v>
      </c>
      <c r="C28" s="13"/>
      <c r="D28" s="14" t="e">
        <f>#REF!/VLOOKUP(#REF!,[1]Hoja2!$A$1:$B$6,2,0)</f>
        <v>#REF!</v>
      </c>
      <c r="E28" s="14" t="e">
        <f t="shared" si="0"/>
        <v>#REF!</v>
      </c>
    </row>
    <row r="29" spans="1:8" x14ac:dyDescent="0.55000000000000004">
      <c r="A29" s="20" t="s">
        <v>12</v>
      </c>
      <c r="B29" s="17">
        <v>0</v>
      </c>
      <c r="C29" s="13"/>
      <c r="D29" s="13"/>
      <c r="E29" s="13"/>
    </row>
    <row r="30" spans="1:8" x14ac:dyDescent="0.55000000000000004">
      <c r="A30" s="16" t="s">
        <v>16</v>
      </c>
      <c r="B30" s="17">
        <v>0</v>
      </c>
      <c r="C30" s="8"/>
      <c r="D30" s="9" t="e">
        <f>SUM(D31:D34)</f>
        <v>#REF!</v>
      </c>
      <c r="E30" s="9" t="e">
        <f>SUM(E31:E34)</f>
        <v>#REF!</v>
      </c>
    </row>
    <row r="31" spans="1:8" x14ac:dyDescent="0.55000000000000004">
      <c r="A31" s="16" t="s">
        <v>30</v>
      </c>
      <c r="B31" s="17">
        <v>0</v>
      </c>
      <c r="C31" s="13"/>
      <c r="D31" s="14" t="e">
        <f>#REF!/VLOOKUP(#REF!,[1]Hoja2!$A$1:$B$6,2,0)</f>
        <v>#REF!</v>
      </c>
      <c r="E31" s="14" t="e">
        <f>D31*12</f>
        <v>#REF!</v>
      </c>
    </row>
    <row r="32" spans="1:8" x14ac:dyDescent="0.55000000000000004">
      <c r="A32" s="21" t="s">
        <v>17</v>
      </c>
      <c r="B32" s="17">
        <v>0</v>
      </c>
      <c r="C32" s="13"/>
      <c r="D32" s="14" t="e">
        <f>#REF!/VLOOKUP(#REF!,[1]Hoja2!$A$1:$B$6,2,0)</f>
        <v>#REF!</v>
      </c>
      <c r="E32" s="14" t="e">
        <f>D32*12</f>
        <v>#REF!</v>
      </c>
    </row>
    <row r="33" spans="1:10" x14ac:dyDescent="0.55000000000000004">
      <c r="A33" s="16" t="s">
        <v>31</v>
      </c>
      <c r="B33" s="17">
        <v>0</v>
      </c>
      <c r="C33" s="13"/>
      <c r="D33" s="14" t="e">
        <f>#REF!/VLOOKUP(#REF!,[1]Hoja2!$A$1:$B$6,2,0)</f>
        <v>#REF!</v>
      </c>
      <c r="E33" s="14" t="e">
        <f>D33*12</f>
        <v>#REF!</v>
      </c>
    </row>
    <row r="34" spans="1:10" x14ac:dyDescent="0.55000000000000004">
      <c r="A34" s="16" t="s">
        <v>24</v>
      </c>
      <c r="B34" s="17">
        <v>0</v>
      </c>
      <c r="C34" s="13"/>
      <c r="D34" s="14" t="e">
        <f>#REF!/VLOOKUP(#REF!,[1]Hoja2!$A$1:$B$6,2,0)</f>
        <v>#REF!</v>
      </c>
      <c r="E34" s="14" t="e">
        <f>D34*12</f>
        <v>#REF!</v>
      </c>
    </row>
    <row r="35" spans="1:10" x14ac:dyDescent="0.55000000000000004">
      <c r="A35" s="16" t="s">
        <v>18</v>
      </c>
      <c r="B35" s="17">
        <v>0</v>
      </c>
    </row>
    <row r="36" spans="1:10" x14ac:dyDescent="0.55000000000000004">
      <c r="A36" s="16" t="s">
        <v>19</v>
      </c>
      <c r="B36" s="17">
        <v>0</v>
      </c>
      <c r="C36" s="11"/>
      <c r="D36" s="15" t="e">
        <f>SUM(D37:D43)</f>
        <v>#REF!</v>
      </c>
      <c r="E36" s="15" t="e">
        <f>SUM(E37:E43)</f>
        <v>#REF!</v>
      </c>
    </row>
    <row r="37" spans="1:10" x14ac:dyDescent="0.55000000000000004">
      <c r="A37" s="16" t="s">
        <v>32</v>
      </c>
      <c r="B37" s="17">
        <v>0</v>
      </c>
      <c r="C37" s="13"/>
      <c r="D37" s="14" t="e">
        <f>#REF!/VLOOKUP(#REF!,[1]Hoja2!$A$1:$B$6,2,0)</f>
        <v>#REF!</v>
      </c>
      <c r="E37" s="14" t="e">
        <f t="shared" ref="E37:E43" si="1">D37*12</f>
        <v>#REF!</v>
      </c>
    </row>
    <row r="38" spans="1:10" x14ac:dyDescent="0.55000000000000004">
      <c r="C38" s="13"/>
      <c r="D38" s="14" t="e">
        <f>#REF!/VLOOKUP(#REF!,[1]Hoja2!$A$1:$B$6,2,0)</f>
        <v>#REF!</v>
      </c>
      <c r="E38" s="14" t="e">
        <f t="shared" si="1"/>
        <v>#REF!</v>
      </c>
    </row>
    <row r="39" spans="1:10" ht="15.6" x14ac:dyDescent="0.6">
      <c r="A39" s="35" t="s">
        <v>20</v>
      </c>
      <c r="B39" s="35"/>
      <c r="C39" s="13"/>
      <c r="D39" s="14"/>
      <c r="E39" s="14"/>
    </row>
    <row r="40" spans="1:10" x14ac:dyDescent="0.55000000000000004">
      <c r="A40" s="6" t="s">
        <v>14</v>
      </c>
      <c r="B40" s="7" t="s">
        <v>3</v>
      </c>
      <c r="C40" s="13"/>
      <c r="D40" s="14" t="e">
        <f>#REF!/VLOOKUP(#REF!,[1]Hoja2!$A$1:$B$6,2,0)</f>
        <v>#REF!</v>
      </c>
      <c r="E40" s="14" t="e">
        <f t="shared" si="1"/>
        <v>#REF!</v>
      </c>
    </row>
    <row r="41" spans="1:10" x14ac:dyDescent="0.55000000000000004">
      <c r="A41" s="16" t="s">
        <v>25</v>
      </c>
      <c r="B41" s="17">
        <v>0</v>
      </c>
      <c r="C41" s="13"/>
      <c r="D41" s="14" t="e">
        <f>#REF!/VLOOKUP(#REF!,[1]Hoja2!$A$1:$B$6,2,0)</f>
        <v>#REF!</v>
      </c>
      <c r="E41" s="14" t="e">
        <f t="shared" si="1"/>
        <v>#REF!</v>
      </c>
    </row>
    <row r="42" spans="1:10" x14ac:dyDescent="0.55000000000000004">
      <c r="A42" s="16" t="s">
        <v>26</v>
      </c>
      <c r="B42" s="17">
        <v>0</v>
      </c>
      <c r="C42" s="13"/>
      <c r="D42" s="14" t="e">
        <f>#REF!/VLOOKUP(#REF!,[1]Hoja2!$A$1:$B$6,2,0)</f>
        <v>#REF!</v>
      </c>
      <c r="E42" s="14" t="e">
        <f t="shared" si="1"/>
        <v>#REF!</v>
      </c>
    </row>
    <row r="43" spans="1:10" x14ac:dyDescent="0.55000000000000004">
      <c r="A43" s="16" t="s">
        <v>27</v>
      </c>
      <c r="B43" s="17">
        <v>0</v>
      </c>
      <c r="C43" s="13"/>
      <c r="D43" s="14" t="e">
        <f>#REF!/VLOOKUP(#REF!,[1]Hoja2!$A$1:$B$6,2,0)</f>
        <v>#REF!</v>
      </c>
      <c r="E43" s="14" t="e">
        <f t="shared" si="1"/>
        <v>#REF!</v>
      </c>
    </row>
    <row r="44" spans="1:10" x14ac:dyDescent="0.55000000000000004">
      <c r="A44" s="16" t="s">
        <v>23</v>
      </c>
      <c r="B44" s="17">
        <v>0</v>
      </c>
    </row>
    <row r="45" spans="1:10" x14ac:dyDescent="0.55000000000000004">
      <c r="A45" s="16" t="s">
        <v>6</v>
      </c>
      <c r="B45" s="17">
        <v>0</v>
      </c>
      <c r="C45" s="8"/>
      <c r="D45" s="15" t="e">
        <f>SUM(D46:D48)</f>
        <v>#REF!</v>
      </c>
      <c r="E45" s="15" t="e">
        <f>SUM(E46:E48)</f>
        <v>#REF!</v>
      </c>
    </row>
    <row r="46" spans="1:10" x14ac:dyDescent="0.55000000000000004">
      <c r="A46" s="18"/>
      <c r="C46" s="13"/>
      <c r="D46" s="14" t="e">
        <f>B46/VLOOKUP(#REF!,[1]Hoja2!$A$1:$B$6,2,0)</f>
        <v>#REF!</v>
      </c>
      <c r="E46" s="14" t="e">
        <f>D46*12</f>
        <v>#REF!</v>
      </c>
    </row>
    <row r="47" spans="1:10" x14ac:dyDescent="0.55000000000000004">
      <c r="A47" s="18"/>
      <c r="C47" s="13"/>
      <c r="D47" s="14" t="e">
        <f>B47/VLOOKUP(#REF!,[1]Hoja2!$A$1:$B$6,2,0)</f>
        <v>#REF!</v>
      </c>
      <c r="E47" s="14" t="e">
        <f>D47*12</f>
        <v>#REF!</v>
      </c>
      <c r="I47" s="43"/>
      <c r="J47" s="43"/>
    </row>
    <row r="48" spans="1:10" x14ac:dyDescent="0.55000000000000004">
      <c r="A48" s="18"/>
      <c r="C48" s="13"/>
      <c r="D48" s="14" t="e">
        <f>B48/VLOOKUP(#REF!,[1]Hoja2!$A$1:$B$6,2,0)</f>
        <v>#REF!</v>
      </c>
      <c r="E48" s="14" t="e">
        <f>D48*12</f>
        <v>#REF!</v>
      </c>
      <c r="I48" s="43"/>
      <c r="J48" s="43"/>
    </row>
    <row r="49" spans="1:10" x14ac:dyDescent="0.55000000000000004">
      <c r="A49" s="18"/>
      <c r="I49" s="33"/>
      <c r="J49" s="33"/>
    </row>
    <row r="50" spans="1:10" x14ac:dyDescent="0.55000000000000004">
      <c r="I50" s="33"/>
      <c r="J50" s="33"/>
    </row>
  </sheetData>
  <sheetProtection sheet="1" objects="1" scenarios="1" selectLockedCells="1"/>
  <scenarios current="0" show="0">
    <scenario name="RESULTADO" locked="1" count="1" user="Caro-HP" comment="Tus gastos superan tus ingresos.">
      <inputCells r="H24" val="&lt;=0"/>
    </scenario>
  </scenarios>
  <mergeCells count="9">
    <mergeCell ref="A16:B16"/>
    <mergeCell ref="I47:J48"/>
    <mergeCell ref="G18:H18"/>
    <mergeCell ref="I49:J49"/>
    <mergeCell ref="I50:J50"/>
    <mergeCell ref="A18:B18"/>
    <mergeCell ref="A27:B27"/>
    <mergeCell ref="A39:B39"/>
    <mergeCell ref="G25:H27"/>
  </mergeCells>
  <conditionalFormatting sqref="I47:J48">
    <cfRule type="expression" dxfId="6" priority="21">
      <formula>$H$45&gt;0</formula>
    </cfRule>
    <cfRule type="expression" dxfId="5" priority="22">
      <formula>$H$45&lt;0</formula>
    </cfRule>
  </conditionalFormatting>
  <conditionalFormatting sqref="H24">
    <cfRule type="iconSet" priority="1">
      <iconSet iconSet="3Symbols">
        <cfvo type="percent" val="0"/>
        <cfvo type="num" val="0"/>
        <cfvo type="num" val="0"/>
      </iconSet>
    </cfRule>
    <cfRule type="iconSet" priority="2">
      <iconSet>
        <cfvo type="percent" val="0"/>
        <cfvo type="num" val="0"/>
        <cfvo type="num" val="0"/>
      </iconSet>
    </cfRule>
    <cfRule type="cellIs" dxfId="4" priority="3" operator="equal">
      <formula>0</formula>
    </cfRule>
    <cfRule type="iconSet" priority="4">
      <iconSet iconSet="3Symbols">
        <cfvo type="percent" val="0"/>
        <cfvo type="num" val="0"/>
        <cfvo type="num" val="0"/>
      </iconSet>
    </cfRule>
    <cfRule type="iconSet" priority="5">
      <iconSet iconSet="3Symbols">
        <cfvo type="percent" val="0"/>
        <cfvo type="percent" val="33"/>
        <cfvo type="percent" val="67"/>
      </iconSet>
    </cfRule>
    <cfRule type="cellIs" dxfId="3" priority="6" operator="greaterThan">
      <formula>0</formula>
    </cfRule>
    <cfRule type="cellIs" dxfId="2" priority="7" operator="greaterThan">
      <formula>$H$21</formula>
    </cfRule>
    <cfRule type="cellIs" priority="8" operator="greaterThan">
      <formula>$H$21</formula>
    </cfRule>
    <cfRule type="cellIs" dxfId="1" priority="9" operator="lessThan">
      <formula>$H$21</formula>
    </cfRule>
    <cfRule type="cellIs" dxfId="0" priority="10" operator="greaterThan">
      <formula>$H$21</formula>
    </cfRule>
  </conditionalFormatting>
  <dataValidations count="1">
    <dataValidation type="whole" operator="greaterThanOrEqual" allowBlank="1" showInputMessage="1" showErrorMessage="1" errorTitle="Número entero" error="El valor debe ser entero y mayor o igual que 0" sqref="B29:B37 B20:B25 B41:B45">
      <formula1>0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Caro-HP</dc:creator>
  <cp:lastModifiedBy>Caro-HP</cp:lastModifiedBy>
  <dcterms:created xsi:type="dcterms:W3CDTF">2022-08-31T14:50:26Z</dcterms:created>
  <dcterms:modified xsi:type="dcterms:W3CDTF">2023-02-17T15:38:39Z</dcterms:modified>
</cp:coreProperties>
</file>